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bookViews>
    <workbookView xWindow="0" yWindow="180" windowWidth="15570" windowHeight="9210"/>
  </bookViews>
  <sheets>
    <sheet name="Electricity" sheetId="1" r:id="rId1"/>
    <sheet name="Reference" sheetId="12" state="hidden" r:id="rId2"/>
    <sheet name="Natural Gas" sheetId="4" r:id="rId3"/>
    <sheet name="Propane" sheetId="5" r:id="rId4"/>
    <sheet name="Water" sheetId="2" r:id="rId5"/>
    <sheet name="Vehicle 1" sheetId="9" r:id="rId6"/>
    <sheet name="Vehicle 2" sheetId="19" r:id="rId7"/>
    <sheet name="Vehicle 3" sheetId="21" r:id="rId8"/>
    <sheet name="Vehicle 4" sheetId="23" r:id="rId9"/>
    <sheet name="Vehicle 5" sheetId="20" r:id="rId10"/>
  </sheets>
  <definedNames>
    <definedName name="Natural_Gas_Cost___2012" localSheetId="6">'Natural Gas'!#REF!</definedName>
    <definedName name="Natural_Gas_Cost___2012" localSheetId="7">'Natural Gas'!#REF!</definedName>
    <definedName name="Natural_Gas_Cost___2012" localSheetId="8">'Natural Gas'!#REF!</definedName>
    <definedName name="Natural_Gas_Cost___2012" localSheetId="9">'Natural Gas'!#REF!</definedName>
    <definedName name="Natural_Gas_Cost___2012">'Natural Gas'!#REF!</definedName>
    <definedName name="Natural_Gas_Cost__2013" localSheetId="7">'Natural Gas'!#REF!</definedName>
    <definedName name="Natural_Gas_Cost__2013" localSheetId="8">'Natural Gas'!#REF!</definedName>
    <definedName name="Natural_Gas_Cost__2013">'Natural Gas'!#REF!</definedName>
  </definedNames>
  <calcPr calcId="145621"/>
</workbook>
</file>

<file path=xl/calcChain.xml><?xml version="1.0" encoding="utf-8"?>
<calcChain xmlns="http://schemas.openxmlformats.org/spreadsheetml/2006/main">
  <c r="C34" i="23" l="1"/>
  <c r="B34" i="23"/>
  <c r="D34" i="23" s="1"/>
  <c r="H33" i="23"/>
  <c r="G33" i="23"/>
  <c r="F33" i="23"/>
  <c r="E33" i="23"/>
  <c r="D33" i="23"/>
  <c r="H32" i="23"/>
  <c r="G32" i="23"/>
  <c r="F32" i="23"/>
  <c r="E32" i="23"/>
  <c r="D32" i="23"/>
  <c r="H31" i="23"/>
  <c r="G31" i="23"/>
  <c r="F31" i="23"/>
  <c r="E31" i="23"/>
  <c r="D31" i="23"/>
  <c r="H30" i="23"/>
  <c r="G30" i="23"/>
  <c r="F30" i="23"/>
  <c r="E30" i="23"/>
  <c r="D30" i="23"/>
  <c r="H29" i="23"/>
  <c r="G29" i="23"/>
  <c r="F29" i="23"/>
  <c r="E29" i="23"/>
  <c r="D29" i="23"/>
  <c r="H28" i="23"/>
  <c r="G28" i="23"/>
  <c r="F28" i="23"/>
  <c r="E28" i="23"/>
  <c r="D28" i="23"/>
  <c r="H27" i="23"/>
  <c r="G27" i="23"/>
  <c r="F27" i="23"/>
  <c r="E27" i="23"/>
  <c r="D27" i="23"/>
  <c r="H26" i="23"/>
  <c r="G26" i="23"/>
  <c r="F26" i="23"/>
  <c r="E26" i="23"/>
  <c r="D26" i="23"/>
  <c r="H25" i="23"/>
  <c r="G25" i="23"/>
  <c r="F25" i="23"/>
  <c r="E25" i="23"/>
  <c r="D25" i="23"/>
  <c r="H24" i="23"/>
  <c r="G24" i="23"/>
  <c r="F24" i="23"/>
  <c r="E24" i="23"/>
  <c r="D24" i="23"/>
  <c r="H23" i="23"/>
  <c r="G23" i="23"/>
  <c r="F23" i="23"/>
  <c r="E23" i="23"/>
  <c r="D23" i="23"/>
  <c r="H22" i="23"/>
  <c r="G22" i="23"/>
  <c r="F22" i="23"/>
  <c r="F34" i="23" s="1"/>
  <c r="E22" i="23"/>
  <c r="E34" i="23" s="1"/>
  <c r="D22" i="23"/>
  <c r="H19" i="23"/>
  <c r="G19" i="23"/>
  <c r="F19" i="23"/>
  <c r="E19" i="23"/>
  <c r="C19" i="23"/>
  <c r="B19" i="23"/>
  <c r="D19" i="23" s="1"/>
  <c r="D18" i="23"/>
  <c r="D17" i="23"/>
  <c r="D16" i="23"/>
  <c r="D15" i="23"/>
  <c r="D14" i="23"/>
  <c r="D13" i="23"/>
  <c r="D12" i="23"/>
  <c r="D11" i="23"/>
  <c r="D10" i="23"/>
  <c r="D9" i="23"/>
  <c r="D8" i="23"/>
  <c r="D7" i="23"/>
  <c r="C34" i="21"/>
  <c r="D34" i="21" s="1"/>
  <c r="B34" i="21"/>
  <c r="H33" i="21"/>
  <c r="G33" i="21"/>
  <c r="F33" i="21"/>
  <c r="E33" i="21"/>
  <c r="D33" i="21"/>
  <c r="H32" i="21"/>
  <c r="G32" i="21"/>
  <c r="F32" i="21"/>
  <c r="E32" i="21"/>
  <c r="D32" i="21"/>
  <c r="H31" i="21"/>
  <c r="G31" i="21"/>
  <c r="F31" i="21"/>
  <c r="E31" i="21"/>
  <c r="D31" i="21"/>
  <c r="H30" i="21"/>
  <c r="G30" i="21"/>
  <c r="F30" i="21"/>
  <c r="E30" i="21"/>
  <c r="D30" i="21"/>
  <c r="H29" i="21"/>
  <c r="G29" i="21"/>
  <c r="F29" i="21"/>
  <c r="E29" i="21"/>
  <c r="D29" i="21"/>
  <c r="H28" i="21"/>
  <c r="G28" i="21"/>
  <c r="F28" i="21"/>
  <c r="E28" i="21"/>
  <c r="D28" i="21"/>
  <c r="H27" i="21"/>
  <c r="G27" i="21"/>
  <c r="F27" i="21"/>
  <c r="E27" i="21"/>
  <c r="D27" i="21"/>
  <c r="H26" i="21"/>
  <c r="G26" i="21"/>
  <c r="F26" i="21"/>
  <c r="E26" i="21"/>
  <c r="D26" i="21"/>
  <c r="H25" i="21"/>
  <c r="G25" i="21"/>
  <c r="F25" i="21"/>
  <c r="E25" i="21"/>
  <c r="D25" i="21"/>
  <c r="H24" i="21"/>
  <c r="G24" i="21"/>
  <c r="F24" i="21"/>
  <c r="E24" i="21"/>
  <c r="D24" i="21"/>
  <c r="H23" i="21"/>
  <c r="G23" i="21"/>
  <c r="F23" i="21"/>
  <c r="E23" i="21"/>
  <c r="D23" i="21"/>
  <c r="H22" i="21"/>
  <c r="G22" i="21"/>
  <c r="F22" i="21"/>
  <c r="F34" i="21" s="1"/>
  <c r="E22" i="21"/>
  <c r="E34" i="21" s="1"/>
  <c r="D22" i="21"/>
  <c r="H19" i="21"/>
  <c r="G19" i="21"/>
  <c r="F19" i="21"/>
  <c r="E19" i="21"/>
  <c r="C19" i="21"/>
  <c r="B19" i="21"/>
  <c r="D19" i="21" s="1"/>
  <c r="D18" i="21"/>
  <c r="D17" i="21"/>
  <c r="D16" i="21"/>
  <c r="D15" i="21"/>
  <c r="D14" i="21"/>
  <c r="D13" i="21"/>
  <c r="D12" i="21"/>
  <c r="D11" i="21"/>
  <c r="D10" i="21"/>
  <c r="D9" i="21"/>
  <c r="D8" i="21"/>
  <c r="D7" i="21"/>
  <c r="D34" i="20"/>
  <c r="C34" i="20"/>
  <c r="B34" i="20"/>
  <c r="H33" i="20"/>
  <c r="G33" i="20"/>
  <c r="F33" i="20"/>
  <c r="E33" i="20"/>
  <c r="D33" i="20"/>
  <c r="H32" i="20"/>
  <c r="G32" i="20"/>
  <c r="F32" i="20"/>
  <c r="E32" i="20"/>
  <c r="D32" i="20"/>
  <c r="H31" i="20"/>
  <c r="G31" i="20"/>
  <c r="F31" i="20"/>
  <c r="E31" i="20"/>
  <c r="D31" i="20"/>
  <c r="H30" i="20"/>
  <c r="G30" i="20"/>
  <c r="F30" i="20"/>
  <c r="E30" i="20"/>
  <c r="D30" i="20"/>
  <c r="H29" i="20"/>
  <c r="G29" i="20"/>
  <c r="F29" i="20"/>
  <c r="E29" i="20"/>
  <c r="D29" i="20"/>
  <c r="H28" i="20"/>
  <c r="G28" i="20"/>
  <c r="F28" i="20"/>
  <c r="E28" i="20"/>
  <c r="D28" i="20"/>
  <c r="H27" i="20"/>
  <c r="G27" i="20"/>
  <c r="F27" i="20"/>
  <c r="E27" i="20"/>
  <c r="D27" i="20"/>
  <c r="H26" i="20"/>
  <c r="G26" i="20"/>
  <c r="F26" i="20"/>
  <c r="E26" i="20"/>
  <c r="D26" i="20"/>
  <c r="H25" i="20"/>
  <c r="G25" i="20"/>
  <c r="F25" i="20"/>
  <c r="E25" i="20"/>
  <c r="D25" i="20"/>
  <c r="H24" i="20"/>
  <c r="G24" i="20"/>
  <c r="F24" i="20"/>
  <c r="E24" i="20"/>
  <c r="D24" i="20"/>
  <c r="H23" i="20"/>
  <c r="G23" i="20"/>
  <c r="F23" i="20"/>
  <c r="E23" i="20"/>
  <c r="D23" i="20"/>
  <c r="H22" i="20"/>
  <c r="G22" i="20"/>
  <c r="F22" i="20"/>
  <c r="E22" i="20"/>
  <c r="D22" i="20"/>
  <c r="H19" i="20"/>
  <c r="G19" i="20"/>
  <c r="F19" i="20"/>
  <c r="E19" i="20"/>
  <c r="C19" i="20"/>
  <c r="B19" i="20"/>
  <c r="D18" i="20"/>
  <c r="D17" i="20"/>
  <c r="D16" i="20"/>
  <c r="D15" i="20"/>
  <c r="D14" i="20"/>
  <c r="D13" i="20"/>
  <c r="D12" i="20"/>
  <c r="D11" i="20"/>
  <c r="D10" i="20"/>
  <c r="D9" i="20"/>
  <c r="D8" i="20"/>
  <c r="D7" i="20"/>
  <c r="C34" i="19"/>
  <c r="D34" i="19" s="1"/>
  <c r="B34" i="19"/>
  <c r="H33" i="19"/>
  <c r="G33" i="19"/>
  <c r="F33" i="19"/>
  <c r="E33" i="19"/>
  <c r="D33" i="19"/>
  <c r="H32" i="19"/>
  <c r="G32" i="19"/>
  <c r="F32" i="19"/>
  <c r="E32" i="19"/>
  <c r="D32" i="19"/>
  <c r="H31" i="19"/>
  <c r="G31" i="19"/>
  <c r="F31" i="19"/>
  <c r="E31" i="19"/>
  <c r="D31" i="19"/>
  <c r="H30" i="19"/>
  <c r="G30" i="19"/>
  <c r="F30" i="19"/>
  <c r="E30" i="19"/>
  <c r="D30" i="19"/>
  <c r="H29" i="19"/>
  <c r="G29" i="19"/>
  <c r="F29" i="19"/>
  <c r="E29" i="19"/>
  <c r="D29" i="19"/>
  <c r="H28" i="19"/>
  <c r="G28" i="19"/>
  <c r="F28" i="19"/>
  <c r="E28" i="19"/>
  <c r="D28" i="19"/>
  <c r="H27" i="19"/>
  <c r="G27" i="19"/>
  <c r="F27" i="19"/>
  <c r="E27" i="19"/>
  <c r="D27" i="19"/>
  <c r="H26" i="19"/>
  <c r="G26" i="19"/>
  <c r="F26" i="19"/>
  <c r="E26" i="19"/>
  <c r="D26" i="19"/>
  <c r="H25" i="19"/>
  <c r="G25" i="19"/>
  <c r="F25" i="19"/>
  <c r="E25" i="19"/>
  <c r="D25" i="19"/>
  <c r="H24" i="19"/>
  <c r="G24" i="19"/>
  <c r="F24" i="19"/>
  <c r="E24" i="19"/>
  <c r="D24" i="19"/>
  <c r="H23" i="19"/>
  <c r="G23" i="19"/>
  <c r="F23" i="19"/>
  <c r="E23" i="19"/>
  <c r="D23" i="19"/>
  <c r="H22" i="19"/>
  <c r="G22" i="19"/>
  <c r="F22" i="19"/>
  <c r="F34" i="19" s="1"/>
  <c r="E22" i="19"/>
  <c r="E34" i="19" s="1"/>
  <c r="D22" i="19"/>
  <c r="H19" i="19"/>
  <c r="G19" i="19"/>
  <c r="F19" i="19"/>
  <c r="E19" i="19"/>
  <c r="C19" i="19"/>
  <c r="B19" i="19"/>
  <c r="D19" i="19" s="1"/>
  <c r="D18" i="19"/>
  <c r="D17" i="19"/>
  <c r="D16" i="19"/>
  <c r="D15" i="19"/>
  <c r="D14" i="19"/>
  <c r="D13" i="19"/>
  <c r="D12" i="19"/>
  <c r="D11" i="19"/>
  <c r="D10" i="19"/>
  <c r="D9" i="19"/>
  <c r="D8" i="19"/>
  <c r="D7" i="19"/>
  <c r="D12" i="9"/>
  <c r="D11" i="9"/>
  <c r="D9" i="9"/>
  <c r="H34" i="23" l="1"/>
  <c r="G34" i="23"/>
  <c r="H34" i="21"/>
  <c r="G34" i="21"/>
  <c r="H34" i="19"/>
  <c r="G34" i="19"/>
  <c r="G34" i="20"/>
  <c r="E34" i="20"/>
  <c r="H34" i="20"/>
  <c r="F34" i="20"/>
  <c r="D19" i="20"/>
  <c r="F23" i="9"/>
  <c r="F24" i="9"/>
  <c r="F25" i="9"/>
  <c r="F26" i="9"/>
  <c r="F27" i="9"/>
  <c r="F28" i="9"/>
  <c r="F29" i="9"/>
  <c r="F30" i="9"/>
  <c r="F31" i="9"/>
  <c r="F32" i="9"/>
  <c r="F33" i="9"/>
  <c r="E23" i="9"/>
  <c r="E24" i="9"/>
  <c r="E25" i="9"/>
  <c r="E26" i="9"/>
  <c r="E27" i="9"/>
  <c r="E28" i="9"/>
  <c r="E29" i="9"/>
  <c r="E30" i="9"/>
  <c r="E31" i="9"/>
  <c r="E32" i="9"/>
  <c r="E33" i="9"/>
  <c r="F22" i="9"/>
  <c r="F34" i="9" s="1"/>
  <c r="E22" i="9"/>
  <c r="E34" i="9" s="1"/>
  <c r="H23" i="9"/>
  <c r="H24" i="9"/>
  <c r="H25" i="9"/>
  <c r="H26" i="9"/>
  <c r="H27" i="9"/>
  <c r="H28" i="9"/>
  <c r="H29" i="9"/>
  <c r="H30" i="9"/>
  <c r="H31" i="9"/>
  <c r="H32" i="9"/>
  <c r="H33" i="9"/>
  <c r="G23" i="9"/>
  <c r="G24" i="9"/>
  <c r="G25" i="9"/>
  <c r="G26" i="9"/>
  <c r="G27" i="9"/>
  <c r="G28" i="9"/>
  <c r="G29" i="9"/>
  <c r="G30" i="9"/>
  <c r="G31" i="9"/>
  <c r="G32" i="9"/>
  <c r="G33" i="9"/>
  <c r="H22" i="9"/>
  <c r="G22" i="9"/>
  <c r="H34" i="9" l="1"/>
  <c r="G34" i="9"/>
  <c r="G19" i="1"/>
  <c r="F13" i="1"/>
  <c r="H19" i="9" l="1"/>
  <c r="G19" i="9"/>
  <c r="E23" i="2" l="1"/>
  <c r="E24" i="2"/>
  <c r="E25" i="2"/>
  <c r="E26" i="2"/>
  <c r="E27" i="2"/>
  <c r="E28" i="2"/>
  <c r="E29" i="2"/>
  <c r="E30" i="2"/>
  <c r="E31" i="2"/>
  <c r="E32" i="2"/>
  <c r="E33" i="2"/>
  <c r="E22" i="2"/>
  <c r="E23" i="5"/>
  <c r="E24" i="5"/>
  <c r="E25" i="5"/>
  <c r="E26" i="5"/>
  <c r="E27" i="5"/>
  <c r="E28" i="5"/>
  <c r="E29" i="5"/>
  <c r="E30" i="5"/>
  <c r="E31" i="5"/>
  <c r="E32" i="5"/>
  <c r="E33" i="5"/>
  <c r="E22" i="5"/>
  <c r="F22" i="4"/>
  <c r="B34" i="9" l="1"/>
  <c r="C19" i="4" l="1"/>
  <c r="B19" i="4"/>
  <c r="D33" i="1" l="1"/>
  <c r="D32" i="1"/>
  <c r="D31" i="1"/>
  <c r="D30" i="1"/>
  <c r="D29" i="1"/>
  <c r="D28" i="1"/>
  <c r="D27" i="1"/>
  <c r="D26" i="1"/>
  <c r="D25" i="1"/>
  <c r="D24" i="1"/>
  <c r="D23" i="1"/>
  <c r="D22" i="1"/>
  <c r="D18" i="1"/>
  <c r="D17" i="1"/>
  <c r="D16" i="1"/>
  <c r="D15" i="1"/>
  <c r="D14" i="1"/>
  <c r="D13" i="1"/>
  <c r="D12" i="1"/>
  <c r="D11" i="1"/>
  <c r="D10" i="1"/>
  <c r="D9" i="1"/>
  <c r="D8" i="1"/>
  <c r="D7" i="1"/>
  <c r="D33" i="4"/>
  <c r="D32" i="4"/>
  <c r="D31" i="4"/>
  <c r="D30" i="4"/>
  <c r="D29" i="4"/>
  <c r="D28" i="4"/>
  <c r="D27" i="4"/>
  <c r="D26" i="4"/>
  <c r="D25" i="4"/>
  <c r="D24" i="4"/>
  <c r="D23" i="4"/>
  <c r="D22" i="4"/>
  <c r="D18" i="4"/>
  <c r="D17" i="4"/>
  <c r="D16" i="4"/>
  <c r="D15" i="4"/>
  <c r="D14" i="4"/>
  <c r="D13" i="4"/>
  <c r="D12" i="4"/>
  <c r="D11" i="4"/>
  <c r="D10" i="4"/>
  <c r="D9" i="4"/>
  <c r="D8" i="4"/>
  <c r="D7" i="4"/>
  <c r="D33" i="5"/>
  <c r="F33" i="5" s="1"/>
  <c r="D32" i="5"/>
  <c r="F32" i="5" s="1"/>
  <c r="D31" i="5"/>
  <c r="F31" i="5" s="1"/>
  <c r="D30" i="5"/>
  <c r="F30" i="5" s="1"/>
  <c r="D29" i="5"/>
  <c r="F29" i="5" s="1"/>
  <c r="D28" i="5"/>
  <c r="F28" i="5" s="1"/>
  <c r="D27" i="5"/>
  <c r="F27" i="5" s="1"/>
  <c r="D26" i="5"/>
  <c r="F26" i="5" s="1"/>
  <c r="D25" i="5"/>
  <c r="F25" i="5" s="1"/>
  <c r="D24" i="5"/>
  <c r="F24" i="5" s="1"/>
  <c r="D23" i="5"/>
  <c r="F23" i="5" s="1"/>
  <c r="D22" i="5"/>
  <c r="F22" i="5" s="1"/>
  <c r="D18" i="5"/>
  <c r="F18" i="5" s="1"/>
  <c r="D17" i="5"/>
  <c r="F17" i="5" s="1"/>
  <c r="D16" i="5"/>
  <c r="F16" i="5" s="1"/>
  <c r="D15" i="5"/>
  <c r="F15" i="5" s="1"/>
  <c r="D14" i="5"/>
  <c r="F14" i="5" s="1"/>
  <c r="D13" i="5"/>
  <c r="F13" i="5" s="1"/>
  <c r="D12" i="5"/>
  <c r="F12" i="5" s="1"/>
  <c r="D11" i="5"/>
  <c r="F11" i="5" s="1"/>
  <c r="D10" i="5"/>
  <c r="F10" i="5" s="1"/>
  <c r="D9" i="5"/>
  <c r="F9" i="5" s="1"/>
  <c r="D8" i="5"/>
  <c r="F8" i="5" s="1"/>
  <c r="D7" i="5"/>
  <c r="F7" i="5" s="1"/>
  <c r="D33" i="2"/>
  <c r="F33" i="2" s="1"/>
  <c r="D32" i="2"/>
  <c r="F32" i="2" s="1"/>
  <c r="D31" i="2"/>
  <c r="F31" i="2" s="1"/>
  <c r="D30" i="2"/>
  <c r="F30" i="2" s="1"/>
  <c r="D29" i="2"/>
  <c r="F29" i="2" s="1"/>
  <c r="D28" i="2"/>
  <c r="F28" i="2" s="1"/>
  <c r="D27" i="2"/>
  <c r="F27" i="2" s="1"/>
  <c r="D26" i="2"/>
  <c r="F26" i="2" s="1"/>
  <c r="D25" i="2"/>
  <c r="F25" i="2" s="1"/>
  <c r="D24" i="2"/>
  <c r="F24" i="2" s="1"/>
  <c r="D23" i="2"/>
  <c r="F23" i="2" s="1"/>
  <c r="D22" i="2"/>
  <c r="F22" i="2" s="1"/>
  <c r="D18" i="2"/>
  <c r="F18" i="2" s="1"/>
  <c r="D17" i="2"/>
  <c r="F17" i="2" s="1"/>
  <c r="D16" i="2"/>
  <c r="F16" i="2" s="1"/>
  <c r="D15" i="2"/>
  <c r="F15" i="2" s="1"/>
  <c r="D14" i="2"/>
  <c r="F14" i="2" s="1"/>
  <c r="D13" i="2"/>
  <c r="F13" i="2" s="1"/>
  <c r="D12" i="2"/>
  <c r="F12" i="2" s="1"/>
  <c r="D11" i="2"/>
  <c r="F11" i="2" s="1"/>
  <c r="D10" i="2"/>
  <c r="F10" i="2" s="1"/>
  <c r="D9" i="2"/>
  <c r="F9" i="2" s="1"/>
  <c r="D8" i="2"/>
  <c r="F8" i="2" s="1"/>
  <c r="D7" i="2"/>
  <c r="F7" i="2" s="1"/>
  <c r="D33" i="9"/>
  <c r="D32" i="9"/>
  <c r="D31" i="9"/>
  <c r="D30" i="9"/>
  <c r="D29" i="9"/>
  <c r="D28" i="9"/>
  <c r="D27" i="9"/>
  <c r="D26" i="9"/>
  <c r="D25" i="9"/>
  <c r="D24" i="9"/>
  <c r="D23" i="9"/>
  <c r="D22" i="9"/>
  <c r="D18" i="9"/>
  <c r="D17" i="9"/>
  <c r="D16" i="9"/>
  <c r="D15" i="9"/>
  <c r="D14" i="9"/>
  <c r="D13" i="9"/>
  <c r="D10" i="9"/>
  <c r="D8" i="9"/>
  <c r="D7" i="9"/>
  <c r="E18" i="2"/>
  <c r="E17" i="2"/>
  <c r="E16" i="2"/>
  <c r="E15" i="2"/>
  <c r="E14" i="2"/>
  <c r="E13" i="2"/>
  <c r="E12" i="2"/>
  <c r="E11" i="2"/>
  <c r="E10" i="2"/>
  <c r="E9" i="2"/>
  <c r="E8" i="2"/>
  <c r="E7" i="2"/>
  <c r="E18" i="5"/>
  <c r="E17" i="5"/>
  <c r="E16" i="5"/>
  <c r="E15" i="5"/>
  <c r="E14" i="5"/>
  <c r="E13" i="5"/>
  <c r="E12" i="5"/>
  <c r="E11" i="5"/>
  <c r="E10" i="5"/>
  <c r="E9" i="5"/>
  <c r="E8" i="5"/>
  <c r="E7" i="5"/>
  <c r="F33" i="1"/>
  <c r="F32" i="1"/>
  <c r="F31" i="1"/>
  <c r="F30" i="1"/>
  <c r="F29" i="1"/>
  <c r="F28" i="1"/>
  <c r="F27" i="1"/>
  <c r="F26" i="1"/>
  <c r="F25" i="1"/>
  <c r="F24" i="1"/>
  <c r="F23" i="1"/>
  <c r="F22" i="1"/>
  <c r="E33" i="1"/>
  <c r="E32" i="1"/>
  <c r="E31" i="1"/>
  <c r="E30" i="1"/>
  <c r="E29" i="1"/>
  <c r="E28" i="1"/>
  <c r="E27" i="1"/>
  <c r="E26" i="1"/>
  <c r="E25" i="1"/>
  <c r="E24" i="1"/>
  <c r="E23" i="1"/>
  <c r="E22" i="1"/>
  <c r="F18" i="1"/>
  <c r="F17" i="1"/>
  <c r="F16" i="1"/>
  <c r="F15" i="1"/>
  <c r="F14" i="1"/>
  <c r="F12" i="1"/>
  <c r="F11" i="1"/>
  <c r="F10" i="1"/>
  <c r="F9" i="1"/>
  <c r="F8" i="1"/>
  <c r="F7" i="1"/>
  <c r="E18" i="1"/>
  <c r="E17" i="1"/>
  <c r="E16" i="1"/>
  <c r="E15" i="1"/>
  <c r="E14" i="1"/>
  <c r="E13" i="1"/>
  <c r="E12" i="1"/>
  <c r="E11" i="1"/>
  <c r="E10" i="1"/>
  <c r="E9" i="1"/>
  <c r="E8" i="1"/>
  <c r="E7" i="1"/>
  <c r="C34" i="1"/>
  <c r="B34" i="1"/>
  <c r="C19" i="1"/>
  <c r="B19" i="1"/>
  <c r="C34" i="4"/>
  <c r="B34" i="4"/>
  <c r="F33" i="4"/>
  <c r="E33" i="4"/>
  <c r="F32" i="4"/>
  <c r="E32" i="4"/>
  <c r="F31" i="4"/>
  <c r="E31" i="4"/>
  <c r="F30" i="4"/>
  <c r="E30" i="4"/>
  <c r="F29" i="4"/>
  <c r="E29" i="4"/>
  <c r="F28" i="4"/>
  <c r="E28" i="4"/>
  <c r="F27" i="4"/>
  <c r="E27" i="4"/>
  <c r="F26" i="4"/>
  <c r="E26" i="4"/>
  <c r="F25" i="4"/>
  <c r="E25" i="4"/>
  <c r="F24" i="4"/>
  <c r="E24" i="4"/>
  <c r="F23" i="4"/>
  <c r="E23" i="4"/>
  <c r="E22" i="4"/>
  <c r="F18" i="4"/>
  <c r="E18" i="4"/>
  <c r="F17" i="4"/>
  <c r="E17" i="4"/>
  <c r="F16" i="4"/>
  <c r="E16" i="4"/>
  <c r="F15" i="4"/>
  <c r="E15" i="4"/>
  <c r="F14" i="4"/>
  <c r="E14" i="4"/>
  <c r="F13" i="4"/>
  <c r="E13" i="4"/>
  <c r="F12" i="4"/>
  <c r="E12" i="4"/>
  <c r="F11" i="4"/>
  <c r="E11" i="4"/>
  <c r="F10" i="4"/>
  <c r="E10" i="4"/>
  <c r="F9" i="4"/>
  <c r="E9" i="4"/>
  <c r="F8" i="4"/>
  <c r="E8" i="4"/>
  <c r="F7" i="4"/>
  <c r="E7" i="4"/>
  <c r="C34" i="5"/>
  <c r="B34" i="5"/>
  <c r="C19" i="5"/>
  <c r="B19" i="5"/>
  <c r="C34" i="9"/>
  <c r="C19" i="9"/>
  <c r="B19" i="9"/>
  <c r="C34" i="2"/>
  <c r="B34" i="2"/>
  <c r="B19" i="2"/>
  <c r="C19" i="2"/>
  <c r="D34" i="9" l="1"/>
  <c r="E19" i="9"/>
  <c r="F19" i="9"/>
  <c r="D19" i="9"/>
  <c r="D34" i="2"/>
  <c r="D19" i="2"/>
  <c r="D34" i="5"/>
  <c r="D19" i="5"/>
  <c r="D34" i="4"/>
  <c r="D34" i="1"/>
  <c r="D19" i="1"/>
  <c r="F34" i="4"/>
  <c r="E34" i="1"/>
  <c r="F34" i="1"/>
  <c r="F19" i="1"/>
  <c r="F34" i="5"/>
  <c r="E19" i="5"/>
  <c r="F19" i="5"/>
  <c r="E34" i="5"/>
  <c r="F19" i="4"/>
  <c r="E19" i="4"/>
  <c r="E34" i="4"/>
  <c r="E19" i="1"/>
  <c r="F19" i="2"/>
  <c r="E19" i="2"/>
  <c r="E34" i="2"/>
  <c r="F34" i="2"/>
  <c r="D19" i="4" l="1"/>
</calcChain>
</file>

<file path=xl/sharedStrings.xml><?xml version="1.0" encoding="utf-8"?>
<sst xmlns="http://schemas.openxmlformats.org/spreadsheetml/2006/main" count="421" uniqueCount="77">
  <si>
    <t>January</t>
  </si>
  <si>
    <t>February</t>
  </si>
  <si>
    <t>March</t>
  </si>
  <si>
    <t>April</t>
  </si>
  <si>
    <t>May</t>
  </si>
  <si>
    <t>June</t>
  </si>
  <si>
    <t>July</t>
  </si>
  <si>
    <t>August</t>
  </si>
  <si>
    <t>September</t>
  </si>
  <si>
    <t>October</t>
  </si>
  <si>
    <t>November</t>
  </si>
  <si>
    <t>December</t>
  </si>
  <si>
    <t>Percent Change</t>
  </si>
  <si>
    <t>Month</t>
  </si>
  <si>
    <t>Total</t>
  </si>
  <si>
    <t>Notes</t>
  </si>
  <si>
    <t>Consumption Log</t>
  </si>
  <si>
    <t>Natural Gas</t>
  </si>
  <si>
    <t>Propane</t>
  </si>
  <si>
    <t>Water</t>
  </si>
  <si>
    <t>Average Daily Usage (2013)</t>
  </si>
  <si>
    <t>Electricity Cost (2013)</t>
  </si>
  <si>
    <t>Electricity Cost (2014)</t>
  </si>
  <si>
    <t>Average Daily Cost (2013)</t>
  </si>
  <si>
    <t>Therms (2013)</t>
  </si>
  <si>
    <t>Therms (2014)</t>
  </si>
  <si>
    <t>Natural Gas Cost  (2013)</t>
  </si>
  <si>
    <t>Natural Gas Cost (2014)</t>
  </si>
  <si>
    <t>Propane Gallons (2013)</t>
  </si>
  <si>
    <t>Propane Gallons   (2014)</t>
  </si>
  <si>
    <t>Propane Cost  (2013)</t>
  </si>
  <si>
    <t>Propane Cost (2014)</t>
  </si>
  <si>
    <t>Gallons Used (2013)</t>
  </si>
  <si>
    <t>Gallons Used (2014)</t>
  </si>
  <si>
    <t>Water Bill  (2013)</t>
  </si>
  <si>
    <t>Water Bill (2014)</t>
  </si>
  <si>
    <t>Gallons per Month (2013)</t>
  </si>
  <si>
    <t>Gallons per Month (2014)</t>
  </si>
  <si>
    <t>Average Daily Cost (2014)</t>
  </si>
  <si>
    <t>Kilowatt- hours (2013)</t>
  </si>
  <si>
    <t>Kilowatt- hours (2014)</t>
  </si>
  <si>
    <t>Average Daily Usage (2014)</t>
  </si>
  <si>
    <t>Percent Change (2013-2014)</t>
  </si>
  <si>
    <t>Jan</t>
  </si>
  <si>
    <t>Feb</t>
  </si>
  <si>
    <t>Mar</t>
  </si>
  <si>
    <t>Apr</t>
  </si>
  <si>
    <t>Jun</t>
  </si>
  <si>
    <t>Jul</t>
  </si>
  <si>
    <t>Aug</t>
  </si>
  <si>
    <t>Sep</t>
  </si>
  <si>
    <t>Oct</t>
  </si>
  <si>
    <t>Nov</t>
  </si>
  <si>
    <t>Dec</t>
  </si>
  <si>
    <t>Days</t>
  </si>
  <si>
    <t>Electricity</t>
  </si>
  <si>
    <t xml:space="preserve">Natural Gas
This worksheet is a place for you to track natural gas consumption and costs for your Extension office and grounds.  Entering the data in the "yellow" cells will allow you to see how much natural gas your office has used to date, along with the costs, and any changes that result from putting conservation plans into action.  Hopefully your personnel and volunteers will find conservation saves money as well as reducing the office’s ecological footprint.  If you are able, track your usage for an entire year.  If you don’t have data from the previous year, contact your utility company and ask for your previous year’s monthly office records, both consumption and cost.
</t>
  </si>
  <si>
    <t xml:space="preserve">Propane
This worksheet is a place for you to track propane consumption and costs for your Extension office and grounds.  Entering the data in the "yellow" cells will allow you to see how much propane your office has used to date, along with the costs, and any changes that result from putting conservation plans into action.  Hopefully your personnel and volunteers will find conservation saves money as well as reducing the office’s ecological footprint.  If you are able, track your usage for an entire year.  If you don’t have data from the previous year, contact your propane company and ask for your previous year’s monthly office records, both consumption and cost.
</t>
  </si>
  <si>
    <t xml:space="preserve">Water
This worksheet is a place for you to track water consumption and costs for your Extension office and grounds.  Entering the data in the "yellow" cells will allow you to see how much water your office has used to date, along with the costs, and any changes that result from putting conservation plans into action.  Hopefully your personnel and volunteers will find conservation saves money as well as reducing the office’s ecological footprint.  If you are able, track your usage for an entire year.  If you don’t have data from the previous year, contact your utility company and ask for your previous year’s monthly office records, both consumption and cost.
</t>
  </si>
  <si>
    <t>Vehicle 2</t>
  </si>
  <si>
    <t>Vehicle 3</t>
  </si>
  <si>
    <t>Maintenance Costs per Month  (2013)</t>
  </si>
  <si>
    <t>Maintenance Costs per Month (2014)</t>
  </si>
  <si>
    <t>Vehicle Log(s)</t>
  </si>
  <si>
    <t>Miles Traveled per Month (2013)</t>
  </si>
  <si>
    <t>Miles Traveled per Month (2014)</t>
  </si>
  <si>
    <t>Fuel Cost per Month (2013)</t>
  </si>
  <si>
    <t>Fuel Cost per Month (2014)</t>
  </si>
  <si>
    <t>Total Cost per Month (2013)</t>
  </si>
  <si>
    <t>Total Cost per Month (2014)</t>
  </si>
  <si>
    <t>Total Cost per Mile (2013)</t>
  </si>
  <si>
    <t>Total Cost per Mile (2014)</t>
  </si>
  <si>
    <t>Vehicle 1</t>
  </si>
  <si>
    <t xml:space="preserve">Electricity
This worksheet is a place for you to track electrical consumption and costs for your Extension office and grounds.  Entering the data in the "yellow" cells will allow you to see how much electricity your office has used to date, along with the costs, and any changes that result from putting conservation plans into action.  Hopefully your personnel and volunteers will find conservation saves money as well as reducing the office’s ecological footprint.  If you are able, track your usage for an entire year.  If you don’t have data from the previous year, contact your utility company and ask for your previous year’s monthly office records, both consumption and cost.
</t>
  </si>
  <si>
    <t xml:space="preserve">Transportation
This worksheet is a place for you to track a vehicle’s monthly mileage, cost per mile of operation and total cost per year within your Extension office. Note that five identical worksheets are supplied so that you can track up to five different vehicles.
First enter monthly miles traveled, monthly fuel cost and monthly maintenance costs in the corresponding "yellow" cells.  (Note that the Gallons per Month columns are optional as we understand that sometimes this data is unavailable to you. Therefore, this information is not used in these calculations but may help you visualize fuel comsumption if you do have access to the data.) The spreadsheet will allow you to track your progress and see changes as a result of putting conservation plans into action.  Hopefully your personnel will find conservation saves money as well as reducing the office’s ecological footprint.  If you are able, track your usage and costs for an entire year.  If you don’t have your data from the previous year, contact your office manager and ask for your office records, both monthly miles traveled and costs.
</t>
  </si>
  <si>
    <t>Vehicle 4</t>
  </si>
  <si>
    <t>Vehicle 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</si>
</sst>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5" formatCode="#,##0&quot; mi/yr&quot;"/>
    <numFmt numFmtId="166" formatCode="#,##0&quot; gal/mo&quot;"/>
    <numFmt numFmtId="167" formatCode="#,##0&quot; gal/yr&quot;"/>
    <numFmt numFmtId="169" formatCode="&quot;$&quot;#,##0.00&quot;/mo&quot;"/>
    <numFmt numFmtId="170" formatCode="&quot;$&quot;#,##0.00&quot;/day&quot;"/>
    <numFmt numFmtId="171" formatCode="&quot;$&quot;#,##0.00&quot;/yr&quot;"/>
    <numFmt numFmtId="172" formatCode="0.00&quot; gal/day&quot;"/>
    <numFmt numFmtId="173" formatCode="#,##0&quot; therms/mo&quot;"/>
    <numFmt numFmtId="174" formatCode="0.00&quot; therms/day&quot;"/>
    <numFmt numFmtId="175" formatCode="#,##0&quot; therms/yr&quot;"/>
    <numFmt numFmtId="176" formatCode="#,##0&quot; kWh/mo&quot;"/>
    <numFmt numFmtId="177" formatCode="0.00&quot; kWh/day&quot;"/>
    <numFmt numFmtId="178" formatCode="#,##0&quot; kWh/yr&quot;"/>
    <numFmt numFmtId="179" formatCode="&quot;$&quot;#,##0.00"/>
  </numFmts>
  <fonts count="4" x14ac:knownFonts="1">
    <font>
      <sz val="11"/>
      <color theme="1"/>
      <name val="Calibri"/>
      <family val="2"/>
      <scheme val="minor"/>
    </font>
    <font>
      <sz val="11"/>
      <color theme="1"/>
      <name val="Tw Cen MT"/>
      <family val="2"/>
    </font>
    <font>
      <sz val="25"/>
      <color theme="1"/>
      <name val="Tw Cen MT"/>
      <family val="2"/>
    </font>
    <font>
      <b/>
      <sz val="13"/>
      <color theme="1"/>
      <name val="Tw Cen MT"/>
      <family val="2"/>
    </font>
  </fonts>
  <fills count="6">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2"/>
        <bgColor indexed="64"/>
      </patternFill>
    </fill>
    <fill>
      <patternFill patternType="solid">
        <fgColor rgb="FFFFFF99"/>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right style="medium">
        <color indexed="64"/>
      </right>
      <top style="medium">
        <color indexed="64"/>
      </top>
      <bottom style="medium">
        <color indexed="64"/>
      </bottom>
      <diagonal/>
    </border>
    <border>
      <left/>
      <right style="medium">
        <color indexed="64"/>
      </right>
      <top style="thin">
        <color auto="1"/>
      </top>
      <bottom/>
      <diagonal/>
    </border>
    <border>
      <left style="thin">
        <color auto="1"/>
      </left>
      <right/>
      <top style="medium">
        <color indexed="64"/>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diagonal/>
    </border>
  </borders>
  <cellStyleXfs count="1">
    <xf numFmtId="0" fontId="0" fillId="0" borderId="0"/>
  </cellStyleXfs>
  <cellXfs count="169">
    <xf numFmtId="0" fontId="0" fillId="0" borderId="0" xfId="0"/>
    <xf numFmtId="9" fontId="0" fillId="0" borderId="0" xfId="0" applyNumberFormat="1"/>
    <xf numFmtId="1" fontId="0" fillId="0" borderId="0" xfId="0" applyNumberFormat="1"/>
    <xf numFmtId="0" fontId="1" fillId="0" borderId="0" xfId="0" applyFont="1"/>
    <xf numFmtId="9" fontId="1" fillId="0" borderId="0" xfId="0" applyNumberFormat="1" applyFont="1"/>
    <xf numFmtId="1" fontId="1" fillId="0" borderId="0" xfId="0" applyNumberFormat="1" applyFont="1"/>
    <xf numFmtId="0" fontId="1" fillId="0" borderId="11" xfId="0" applyFont="1" applyFill="1" applyBorder="1" applyAlignment="1">
      <alignment vertical="top"/>
    </xf>
    <xf numFmtId="0" fontId="1" fillId="0" borderId="12" xfId="0" applyFont="1" applyBorder="1"/>
    <xf numFmtId="0" fontId="1" fillId="0" borderId="13" xfId="0" applyFont="1" applyFill="1" applyBorder="1" applyAlignment="1">
      <alignment vertical="top"/>
    </xf>
    <xf numFmtId="0" fontId="1" fillId="0" borderId="14" xfId="0" applyFont="1" applyBorder="1"/>
    <xf numFmtId="0" fontId="1" fillId="0" borderId="15" xfId="0" applyFont="1" applyFill="1" applyBorder="1" applyAlignment="1">
      <alignment vertical="top"/>
    </xf>
    <xf numFmtId="9" fontId="1" fillId="0" borderId="1" xfId="0" applyNumberFormat="1" applyFont="1" applyFill="1" applyBorder="1" applyAlignment="1">
      <alignment horizontal="center" vertical="top"/>
    </xf>
    <xf numFmtId="9" fontId="1" fillId="0" borderId="17" xfId="0" applyNumberFormat="1" applyFont="1" applyFill="1" applyBorder="1" applyAlignment="1">
      <alignment horizontal="center" vertical="top"/>
    </xf>
    <xf numFmtId="0" fontId="1" fillId="0" borderId="18" xfId="0" applyFont="1" applyFill="1" applyBorder="1" applyAlignment="1">
      <alignment vertical="top"/>
    </xf>
    <xf numFmtId="165" fontId="1" fillId="0" borderId="19" xfId="0" applyNumberFormat="1" applyFont="1" applyBorder="1"/>
    <xf numFmtId="9" fontId="1" fillId="0" borderId="19" xfId="0" applyNumberFormat="1" applyFont="1" applyFill="1" applyBorder="1" applyAlignment="1">
      <alignment horizontal="center" vertical="top"/>
    </xf>
    <xf numFmtId="0" fontId="1" fillId="0" borderId="21" xfId="0" applyFont="1" applyFill="1" applyBorder="1" applyAlignment="1">
      <alignment vertical="top"/>
    </xf>
    <xf numFmtId="170" fontId="1" fillId="0" borderId="1" xfId="0" applyNumberFormat="1" applyFont="1" applyFill="1" applyBorder="1" applyAlignment="1">
      <alignment vertical="top"/>
    </xf>
    <xf numFmtId="171" fontId="1" fillId="0" borderId="19" xfId="0" applyNumberFormat="1" applyFont="1" applyFill="1" applyBorder="1" applyAlignment="1">
      <alignment vertical="top"/>
    </xf>
    <xf numFmtId="170" fontId="1" fillId="0" borderId="19" xfId="0" applyNumberFormat="1" applyFont="1" applyFill="1" applyBorder="1" applyAlignment="1">
      <alignment vertical="top"/>
    </xf>
    <xf numFmtId="9" fontId="1" fillId="0" borderId="6" xfId="0" applyNumberFormat="1" applyFont="1" applyFill="1" applyBorder="1" applyAlignment="1">
      <alignment horizontal="center" vertical="top"/>
    </xf>
    <xf numFmtId="170" fontId="1" fillId="0" borderId="6" xfId="0" applyNumberFormat="1" applyFont="1" applyFill="1" applyBorder="1" applyAlignment="1">
      <alignment vertical="top"/>
    </xf>
    <xf numFmtId="0" fontId="1" fillId="0" borderId="23" xfId="0" applyFont="1" applyFill="1" applyBorder="1" applyAlignment="1">
      <alignment vertical="top"/>
    </xf>
    <xf numFmtId="9" fontId="1" fillId="0" borderId="7" xfId="0" applyNumberFormat="1" applyFont="1" applyFill="1" applyBorder="1" applyAlignment="1">
      <alignment horizontal="center" vertical="top"/>
    </xf>
    <xf numFmtId="170" fontId="1" fillId="0" borderId="7" xfId="0" applyNumberFormat="1" applyFont="1" applyFill="1" applyBorder="1" applyAlignment="1">
      <alignment vertical="top"/>
    </xf>
    <xf numFmtId="0" fontId="1" fillId="2" borderId="18" xfId="0" applyFont="1" applyFill="1" applyBorder="1" applyAlignment="1">
      <alignment vertical="top"/>
    </xf>
    <xf numFmtId="0" fontId="1" fillId="2" borderId="19" xfId="0" applyFont="1" applyFill="1" applyBorder="1" applyAlignment="1">
      <alignment horizontal="center" vertical="top" wrapText="1"/>
    </xf>
    <xf numFmtId="9" fontId="1" fillId="2" borderId="19" xfId="0" applyNumberFormat="1" applyFont="1" applyFill="1" applyBorder="1" applyAlignment="1">
      <alignment horizontal="center" vertical="top" wrapText="1"/>
    </xf>
    <xf numFmtId="1" fontId="1" fillId="2" borderId="19" xfId="0" applyNumberFormat="1" applyFont="1" applyFill="1" applyBorder="1" applyAlignment="1">
      <alignment horizontal="center" vertical="top" wrapText="1"/>
    </xf>
    <xf numFmtId="167" fontId="1" fillId="0" borderId="19" xfId="0" applyNumberFormat="1" applyFont="1" applyFill="1" applyBorder="1" applyAlignment="1">
      <alignment horizontal="right" vertical="top" indent="2"/>
    </xf>
    <xf numFmtId="172" fontId="1" fillId="0" borderId="1" xfId="0" applyNumberFormat="1" applyFont="1" applyFill="1" applyBorder="1" applyAlignment="1">
      <alignment vertical="top"/>
    </xf>
    <xf numFmtId="172" fontId="1" fillId="0" borderId="17" xfId="0" applyNumberFormat="1" applyFont="1" applyFill="1" applyBorder="1" applyAlignment="1">
      <alignment vertical="top"/>
    </xf>
    <xf numFmtId="0" fontId="1" fillId="0" borderId="22" xfId="0" applyFont="1" applyBorder="1"/>
    <xf numFmtId="172" fontId="1" fillId="0" borderId="19" xfId="0" applyNumberFormat="1" applyFont="1" applyFill="1" applyBorder="1" applyAlignment="1">
      <alignment vertical="top"/>
    </xf>
    <xf numFmtId="0" fontId="1" fillId="0" borderId="20" xfId="0" applyFont="1" applyBorder="1"/>
    <xf numFmtId="0" fontId="1" fillId="2" borderId="25" xfId="0" applyFont="1" applyFill="1" applyBorder="1" applyAlignment="1">
      <alignment vertical="top"/>
    </xf>
    <xf numFmtId="0" fontId="1" fillId="2" borderId="26" xfId="0" applyFont="1" applyFill="1" applyBorder="1" applyAlignment="1">
      <alignment horizontal="center" vertical="top" wrapText="1"/>
    </xf>
    <xf numFmtId="9" fontId="1" fillId="2" borderId="26" xfId="0" applyNumberFormat="1" applyFont="1" applyFill="1" applyBorder="1" applyAlignment="1">
      <alignment horizontal="center" vertical="top" wrapText="1"/>
    </xf>
    <xf numFmtId="0" fontId="1" fillId="2" borderId="27" xfId="0" applyFont="1" applyFill="1" applyBorder="1" applyAlignment="1">
      <alignment horizontal="center" vertical="top" wrapText="1"/>
    </xf>
    <xf numFmtId="0" fontId="1" fillId="0" borderId="8" xfId="0" applyFont="1" applyFill="1" applyBorder="1" applyAlignment="1">
      <alignment vertical="top"/>
    </xf>
    <xf numFmtId="9" fontId="1" fillId="0" borderId="9" xfId="0" applyNumberFormat="1" applyFont="1" applyFill="1" applyBorder="1" applyAlignment="1">
      <alignment horizontal="center" vertical="top"/>
    </xf>
    <xf numFmtId="172" fontId="1" fillId="0" borderId="9" xfId="0" applyNumberFormat="1" applyFont="1" applyFill="1" applyBorder="1" applyAlignment="1">
      <alignment vertical="top"/>
    </xf>
    <xf numFmtId="0" fontId="1" fillId="0" borderId="10" xfId="0" applyFont="1" applyBorder="1"/>
    <xf numFmtId="172" fontId="1" fillId="0" borderId="6" xfId="0" applyNumberFormat="1" applyFont="1" applyFill="1" applyBorder="1" applyAlignment="1">
      <alignment vertical="top"/>
    </xf>
    <xf numFmtId="0" fontId="1" fillId="2" borderId="20" xfId="0" applyFont="1" applyFill="1" applyBorder="1" applyAlignment="1">
      <alignment horizontal="center" vertical="top" wrapText="1"/>
    </xf>
    <xf numFmtId="0" fontId="1" fillId="0" borderId="24" xfId="0" applyFont="1" applyBorder="1"/>
    <xf numFmtId="172" fontId="1" fillId="0" borderId="7" xfId="0" applyNumberFormat="1" applyFont="1" applyFill="1" applyBorder="1" applyAlignment="1">
      <alignment vertical="top"/>
    </xf>
    <xf numFmtId="174" fontId="1" fillId="0" borderId="1" xfId="0" applyNumberFormat="1" applyFont="1" applyFill="1" applyBorder="1" applyAlignment="1">
      <alignment vertical="top"/>
    </xf>
    <xf numFmtId="174" fontId="1" fillId="0" borderId="19" xfId="0" applyNumberFormat="1" applyFont="1" applyFill="1" applyBorder="1" applyAlignment="1">
      <alignment vertical="top"/>
    </xf>
    <xf numFmtId="175" fontId="1" fillId="0" borderId="19" xfId="0" applyNumberFormat="1" applyFont="1" applyFill="1" applyBorder="1" applyAlignment="1">
      <alignment horizontal="right" vertical="top" indent="2"/>
    </xf>
    <xf numFmtId="9" fontId="1" fillId="0" borderId="16" xfId="0" applyNumberFormat="1" applyFont="1" applyFill="1" applyBorder="1" applyAlignment="1">
      <alignment horizontal="center" vertical="top"/>
    </xf>
    <xf numFmtId="174" fontId="1" fillId="0" borderId="9" xfId="0" applyNumberFormat="1" applyFont="1" applyFill="1" applyBorder="1" applyAlignment="1">
      <alignment vertical="top"/>
    </xf>
    <xf numFmtId="174" fontId="1" fillId="0" borderId="6" xfId="0" applyNumberFormat="1" applyFont="1" applyFill="1" applyBorder="1" applyAlignment="1">
      <alignment vertical="top"/>
    </xf>
    <xf numFmtId="171" fontId="1" fillId="0" borderId="16" xfId="0" applyNumberFormat="1" applyFont="1" applyFill="1" applyBorder="1" applyAlignment="1">
      <alignment vertical="top"/>
    </xf>
    <xf numFmtId="170" fontId="1" fillId="0" borderId="9" xfId="0" applyNumberFormat="1" applyFont="1" applyFill="1" applyBorder="1" applyAlignment="1">
      <alignment vertical="top"/>
    </xf>
    <xf numFmtId="0" fontId="1" fillId="0" borderId="0" xfId="0" applyFont="1" applyProtection="1"/>
    <xf numFmtId="9" fontId="1" fillId="0" borderId="0" xfId="0" applyNumberFormat="1" applyFont="1" applyProtection="1"/>
    <xf numFmtId="1" fontId="1" fillId="0" borderId="0" xfId="0" applyNumberFormat="1" applyFont="1" applyProtection="1"/>
    <xf numFmtId="0" fontId="1" fillId="2" borderId="18" xfId="0" applyFont="1" applyFill="1" applyBorder="1" applyAlignment="1" applyProtection="1">
      <alignment vertical="top"/>
    </xf>
    <xf numFmtId="0" fontId="1" fillId="2" borderId="19" xfId="0" applyFont="1" applyFill="1" applyBorder="1" applyAlignment="1" applyProtection="1">
      <alignment horizontal="center" vertical="top" wrapText="1"/>
    </xf>
    <xf numFmtId="9" fontId="1" fillId="2" borderId="19" xfId="0" applyNumberFormat="1" applyFont="1" applyFill="1" applyBorder="1" applyAlignment="1" applyProtection="1">
      <alignment horizontal="center" vertical="top" wrapText="1"/>
    </xf>
    <xf numFmtId="1" fontId="1" fillId="2" borderId="19" xfId="0" applyNumberFormat="1" applyFont="1" applyFill="1" applyBorder="1" applyAlignment="1" applyProtection="1">
      <alignment horizontal="center" vertical="top" wrapText="1"/>
    </xf>
    <xf numFmtId="0" fontId="1" fillId="0" borderId="23" xfId="0" applyFont="1" applyFill="1" applyBorder="1" applyAlignment="1" applyProtection="1">
      <alignment vertical="top"/>
    </xf>
    <xf numFmtId="9" fontId="1" fillId="0" borderId="7" xfId="0" applyNumberFormat="1" applyFont="1" applyFill="1" applyBorder="1" applyAlignment="1" applyProtection="1">
      <alignment horizontal="center" vertical="top"/>
    </xf>
    <xf numFmtId="177" fontId="1" fillId="0" borderId="7" xfId="0" applyNumberFormat="1" applyFont="1" applyFill="1" applyBorder="1" applyAlignment="1" applyProtection="1">
      <alignment vertical="top"/>
    </xf>
    <xf numFmtId="0" fontId="1" fillId="0" borderId="11" xfId="0" applyFont="1" applyFill="1" applyBorder="1" applyAlignment="1" applyProtection="1">
      <alignment vertical="top"/>
    </xf>
    <xf numFmtId="9" fontId="1" fillId="0" borderId="1" xfId="0" applyNumberFormat="1" applyFont="1" applyFill="1" applyBorder="1" applyAlignment="1" applyProtection="1">
      <alignment horizontal="center" vertical="top"/>
    </xf>
    <xf numFmtId="177" fontId="1" fillId="0" borderId="1" xfId="0" applyNumberFormat="1" applyFont="1" applyFill="1" applyBorder="1" applyAlignment="1" applyProtection="1">
      <alignment vertical="top"/>
    </xf>
    <xf numFmtId="0" fontId="1" fillId="0" borderId="21" xfId="0" applyFont="1" applyFill="1" applyBorder="1" applyAlignment="1" applyProtection="1">
      <alignment vertical="top"/>
    </xf>
    <xf numFmtId="9" fontId="1" fillId="0" borderId="17" xfId="0" applyNumberFormat="1" applyFont="1" applyFill="1" applyBorder="1" applyAlignment="1" applyProtection="1">
      <alignment horizontal="center" vertical="top"/>
    </xf>
    <xf numFmtId="177" fontId="1" fillId="0" borderId="17" xfId="0" applyNumberFormat="1" applyFont="1" applyFill="1" applyBorder="1" applyAlignment="1" applyProtection="1">
      <alignment vertical="top"/>
    </xf>
    <xf numFmtId="0" fontId="1" fillId="0" borderId="18" xfId="0" applyFont="1" applyFill="1" applyBorder="1" applyAlignment="1" applyProtection="1">
      <alignment vertical="top"/>
    </xf>
    <xf numFmtId="178" fontId="1" fillId="0" borderId="19" xfId="0" applyNumberFormat="1" applyFont="1" applyFill="1" applyBorder="1" applyAlignment="1" applyProtection="1">
      <alignment horizontal="right" vertical="top" indent="2"/>
    </xf>
    <xf numFmtId="9" fontId="1" fillId="0" borderId="19" xfId="0" applyNumberFormat="1" applyFont="1" applyFill="1" applyBorder="1" applyAlignment="1" applyProtection="1">
      <alignment horizontal="center" vertical="top"/>
    </xf>
    <xf numFmtId="177" fontId="1" fillId="0" borderId="19" xfId="0" applyNumberFormat="1" applyFont="1" applyFill="1" applyBorder="1" applyAlignment="1" applyProtection="1">
      <alignment vertical="top"/>
    </xf>
    <xf numFmtId="170" fontId="1" fillId="0" borderId="7" xfId="0" applyNumberFormat="1" applyFont="1" applyFill="1" applyBorder="1" applyAlignment="1" applyProtection="1">
      <alignment vertical="top"/>
    </xf>
    <xf numFmtId="170" fontId="1" fillId="0" borderId="1" xfId="0" applyNumberFormat="1" applyFont="1" applyFill="1" applyBorder="1" applyAlignment="1" applyProtection="1">
      <alignment vertical="top"/>
    </xf>
    <xf numFmtId="170" fontId="1" fillId="0" borderId="17" xfId="0" applyNumberFormat="1" applyFont="1" applyFill="1" applyBorder="1" applyAlignment="1" applyProtection="1">
      <alignment vertical="top"/>
    </xf>
    <xf numFmtId="171" fontId="1" fillId="0" borderId="19" xfId="0" applyNumberFormat="1" applyFont="1" applyFill="1" applyBorder="1" applyAlignment="1" applyProtection="1">
      <alignment vertical="top"/>
    </xf>
    <xf numFmtId="170" fontId="1" fillId="0" borderId="19" xfId="0" applyNumberFormat="1" applyFont="1" applyFill="1" applyBorder="1" applyAlignment="1" applyProtection="1">
      <alignment vertical="top"/>
    </xf>
    <xf numFmtId="176" fontId="1" fillId="5" borderId="7" xfId="0" applyNumberFormat="1" applyFont="1" applyFill="1" applyBorder="1" applyAlignment="1" applyProtection="1">
      <alignment horizontal="right" vertical="top" indent="2"/>
      <protection locked="0"/>
    </xf>
    <xf numFmtId="176" fontId="1" fillId="5" borderId="1" xfId="0" applyNumberFormat="1" applyFont="1" applyFill="1" applyBorder="1" applyAlignment="1" applyProtection="1">
      <alignment horizontal="right" vertical="top" indent="2"/>
      <protection locked="0"/>
    </xf>
    <xf numFmtId="176" fontId="1" fillId="5" borderId="17" xfId="0" applyNumberFormat="1" applyFont="1" applyFill="1" applyBorder="1" applyAlignment="1" applyProtection="1">
      <alignment horizontal="right" vertical="top" indent="2"/>
      <protection locked="0"/>
    </xf>
    <xf numFmtId="169" fontId="1" fillId="5" borderId="7" xfId="0" applyNumberFormat="1" applyFont="1" applyFill="1" applyBorder="1" applyAlignment="1" applyProtection="1">
      <alignment vertical="top"/>
      <protection locked="0"/>
    </xf>
    <xf numFmtId="169" fontId="1" fillId="5" borderId="1" xfId="0" applyNumberFormat="1" applyFont="1" applyFill="1" applyBorder="1" applyAlignment="1" applyProtection="1">
      <alignment vertical="top"/>
      <protection locked="0"/>
    </xf>
    <xf numFmtId="169" fontId="1" fillId="5" borderId="17" xfId="0" applyNumberFormat="1" applyFont="1" applyFill="1" applyBorder="1" applyAlignment="1" applyProtection="1">
      <alignment vertical="top"/>
      <protection locked="0"/>
    </xf>
    <xf numFmtId="173" fontId="1" fillId="5" borderId="9" xfId="0" applyNumberFormat="1" applyFont="1" applyFill="1" applyBorder="1" applyAlignment="1" applyProtection="1">
      <alignment horizontal="right" vertical="top" indent="2"/>
      <protection locked="0"/>
    </xf>
    <xf numFmtId="173" fontId="1" fillId="5" borderId="1" xfId="0" applyNumberFormat="1" applyFont="1" applyFill="1" applyBorder="1" applyAlignment="1" applyProtection="1">
      <alignment horizontal="right" vertical="top" indent="2"/>
      <protection locked="0"/>
    </xf>
    <xf numFmtId="173" fontId="1" fillId="5" borderId="6" xfId="0" applyNumberFormat="1" applyFont="1" applyFill="1" applyBorder="1" applyAlignment="1" applyProtection="1">
      <alignment horizontal="right" vertical="top" indent="2"/>
      <protection locked="0"/>
    </xf>
    <xf numFmtId="169" fontId="1" fillId="5" borderId="9" xfId="0" applyNumberFormat="1" applyFont="1" applyFill="1" applyBorder="1" applyAlignment="1" applyProtection="1">
      <alignment vertical="top"/>
      <protection locked="0"/>
    </xf>
    <xf numFmtId="169" fontId="1" fillId="5" borderId="6" xfId="0" applyNumberFormat="1" applyFont="1" applyFill="1" applyBorder="1" applyAlignment="1" applyProtection="1">
      <alignment vertical="top"/>
      <protection locked="0"/>
    </xf>
    <xf numFmtId="166" fontId="1" fillId="5" borderId="7" xfId="0" applyNumberFormat="1" applyFont="1" applyFill="1" applyBorder="1" applyAlignment="1" applyProtection="1">
      <alignment horizontal="right" vertical="top" indent="2"/>
      <protection locked="0"/>
    </xf>
    <xf numFmtId="166" fontId="1" fillId="5" borderId="1" xfId="0" applyNumberFormat="1" applyFont="1" applyFill="1" applyBorder="1" applyAlignment="1" applyProtection="1">
      <alignment horizontal="right" vertical="top" indent="2"/>
      <protection locked="0"/>
    </xf>
    <xf numFmtId="166" fontId="1" fillId="5" borderId="17" xfId="0" applyNumberFormat="1" applyFont="1" applyFill="1" applyBorder="1" applyAlignment="1" applyProtection="1">
      <alignment horizontal="right" vertical="top" indent="2"/>
      <protection locked="0"/>
    </xf>
    <xf numFmtId="166" fontId="1" fillId="5" borderId="9" xfId="0" applyNumberFormat="1" applyFont="1" applyFill="1" applyBorder="1" applyAlignment="1" applyProtection="1">
      <alignment horizontal="right" vertical="top" indent="2"/>
      <protection locked="0"/>
    </xf>
    <xf numFmtId="166" fontId="1" fillId="5" borderId="6" xfId="0" applyNumberFormat="1" applyFont="1" applyFill="1" applyBorder="1" applyAlignment="1" applyProtection="1">
      <alignment horizontal="right" vertical="top" indent="2"/>
      <protection locked="0"/>
    </xf>
    <xf numFmtId="1" fontId="1" fillId="0" borderId="36" xfId="0" applyNumberFormat="1" applyFont="1" applyFill="1" applyBorder="1" applyAlignment="1">
      <alignment vertical="top"/>
    </xf>
    <xf numFmtId="1" fontId="1" fillId="0" borderId="38" xfId="0" applyNumberFormat="1" applyFont="1" applyFill="1" applyBorder="1" applyAlignment="1">
      <alignment vertical="top"/>
    </xf>
    <xf numFmtId="1" fontId="1" fillId="0" borderId="40" xfId="0" applyNumberFormat="1" applyFont="1" applyFill="1" applyBorder="1" applyAlignment="1">
      <alignment vertical="top"/>
    </xf>
    <xf numFmtId="1" fontId="1" fillId="0" borderId="39" xfId="0" applyNumberFormat="1" applyFont="1" applyFill="1" applyBorder="1" applyAlignment="1">
      <alignment vertical="top"/>
    </xf>
    <xf numFmtId="1" fontId="1" fillId="2" borderId="26" xfId="0" applyNumberFormat="1" applyFont="1" applyFill="1" applyBorder="1" applyAlignment="1">
      <alignment horizontal="center" vertical="top" wrapText="1"/>
    </xf>
    <xf numFmtId="179" fontId="1" fillId="5" borderId="9" xfId="0" applyNumberFormat="1" applyFont="1" applyFill="1" applyBorder="1" applyAlignment="1" applyProtection="1">
      <alignment vertical="top"/>
      <protection locked="0"/>
    </xf>
    <xf numFmtId="179" fontId="1" fillId="5" borderId="1" xfId="0" applyNumberFormat="1" applyFont="1" applyFill="1" applyBorder="1" applyAlignment="1" applyProtection="1">
      <alignment vertical="top"/>
      <protection locked="0"/>
    </xf>
    <xf numFmtId="179" fontId="1" fillId="5" borderId="6" xfId="0" applyNumberFormat="1" applyFont="1" applyFill="1" applyBorder="1" applyAlignment="1" applyProtection="1">
      <alignment vertical="top"/>
      <protection locked="0"/>
    </xf>
    <xf numFmtId="167" fontId="1" fillId="0" borderId="19" xfId="0" applyNumberFormat="1" applyFont="1" applyFill="1" applyBorder="1" applyAlignment="1">
      <alignment horizontal="right" vertical="top" indent="1"/>
    </xf>
    <xf numFmtId="171" fontId="1" fillId="0" borderId="19" xfId="0" applyNumberFormat="1" applyFont="1" applyBorder="1" applyAlignment="1">
      <alignment horizontal="right" indent="1"/>
    </xf>
    <xf numFmtId="179" fontId="1" fillId="0" borderId="9" xfId="0" applyNumberFormat="1" applyFont="1" applyFill="1" applyBorder="1" applyAlignment="1">
      <alignment vertical="top"/>
    </xf>
    <xf numFmtId="171" fontId="1" fillId="0" borderId="16" xfId="0" applyNumberFormat="1" applyFont="1" applyBorder="1"/>
    <xf numFmtId="170" fontId="1" fillId="0" borderId="36" xfId="0" applyNumberFormat="1" applyFont="1" applyFill="1" applyBorder="1" applyAlignment="1">
      <alignment vertical="top"/>
    </xf>
    <xf numFmtId="170" fontId="1" fillId="0" borderId="37" xfId="0" applyNumberFormat="1" applyFont="1" applyFill="1" applyBorder="1" applyAlignment="1">
      <alignment vertical="top"/>
    </xf>
    <xf numFmtId="170" fontId="1" fillId="0" borderId="39" xfId="0" applyNumberFormat="1" applyFont="1" applyFill="1" applyBorder="1" applyAlignment="1">
      <alignment vertical="top"/>
    </xf>
    <xf numFmtId="171" fontId="1" fillId="0" borderId="41" xfId="0" applyNumberFormat="1" applyFont="1" applyFill="1" applyBorder="1" applyAlignment="1">
      <alignment vertical="top"/>
    </xf>
    <xf numFmtId="179" fontId="1" fillId="0" borderId="42" xfId="0" applyNumberFormat="1" applyFont="1" applyFill="1" applyBorder="1" applyAlignment="1">
      <alignment vertical="top"/>
    </xf>
    <xf numFmtId="2" fontId="1" fillId="2" borderId="39" xfId="0" applyNumberFormat="1" applyFont="1" applyFill="1" applyBorder="1" applyAlignment="1">
      <alignment horizontal="center" vertical="top" wrapText="1"/>
    </xf>
    <xf numFmtId="179" fontId="1" fillId="0" borderId="31" xfId="0" applyNumberFormat="1" applyFont="1" applyFill="1" applyBorder="1" applyAlignment="1">
      <alignment vertical="top"/>
    </xf>
    <xf numFmtId="170" fontId="1" fillId="0" borderId="38" xfId="0" applyNumberFormat="1" applyFont="1" applyFill="1" applyBorder="1" applyAlignment="1">
      <alignment vertical="top"/>
    </xf>
    <xf numFmtId="1" fontId="1" fillId="2" borderId="46" xfId="0" applyNumberFormat="1" applyFont="1" applyFill="1" applyBorder="1" applyAlignment="1">
      <alignment horizontal="center" vertical="top" wrapText="1"/>
    </xf>
    <xf numFmtId="1" fontId="1" fillId="2" borderId="18" xfId="0" applyNumberFormat="1" applyFont="1" applyFill="1" applyBorder="1" applyAlignment="1">
      <alignment horizontal="center" vertical="top" wrapText="1"/>
    </xf>
    <xf numFmtId="1" fontId="1" fillId="2" borderId="20" xfId="0" applyNumberFormat="1" applyFont="1" applyFill="1" applyBorder="1" applyAlignment="1">
      <alignment horizontal="center" vertical="top" wrapText="1"/>
    </xf>
    <xf numFmtId="179" fontId="1" fillId="0" borderId="19" xfId="0" applyNumberFormat="1" applyFont="1" applyFill="1" applyBorder="1" applyAlignment="1">
      <alignment vertical="top"/>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1" fillId="4" borderId="28" xfId="0" applyFont="1" applyFill="1" applyBorder="1" applyAlignment="1" applyProtection="1">
      <alignment horizontal="center" vertical="center" wrapText="1"/>
    </xf>
    <xf numFmtId="0" fontId="1" fillId="4" borderId="29" xfId="0" applyFont="1" applyFill="1" applyBorder="1" applyAlignment="1" applyProtection="1">
      <alignment horizontal="center" vertical="center" wrapText="1"/>
    </xf>
    <xf numFmtId="0" fontId="1" fillId="4" borderId="32" xfId="0" applyFont="1" applyFill="1" applyBorder="1" applyAlignment="1" applyProtection="1">
      <alignment horizontal="center" vertical="center" wrapText="1"/>
    </xf>
    <xf numFmtId="0" fontId="1" fillId="4" borderId="30"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3" xfId="0" applyFont="1" applyFill="1" applyBorder="1" applyAlignment="1" applyProtection="1">
      <alignment horizontal="center" vertical="center" wrapText="1"/>
    </xf>
    <xf numFmtId="0" fontId="1" fillId="4" borderId="31" xfId="0" applyFont="1" applyFill="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1" fillId="4" borderId="34" xfId="0" applyFont="1" applyFill="1" applyBorder="1" applyAlignment="1" applyProtection="1">
      <alignment horizontal="center" vertical="center" wrapText="1"/>
    </xf>
    <xf numFmtId="0" fontId="2" fillId="0" borderId="29" xfId="0" applyFont="1" applyBorder="1" applyAlignment="1" applyProtection="1">
      <alignment horizontal="center"/>
    </xf>
    <xf numFmtId="1" fontId="1" fillId="2" borderId="41" xfId="0" applyNumberFormat="1" applyFont="1" applyFill="1" applyBorder="1" applyAlignment="1" applyProtection="1">
      <alignment horizontal="center" vertical="top" wrapText="1"/>
    </xf>
    <xf numFmtId="1" fontId="1" fillId="2" borderId="39" xfId="0" applyNumberFormat="1" applyFont="1" applyFill="1" applyBorder="1" applyAlignment="1" applyProtection="1">
      <alignment horizontal="center" vertical="top" wrapText="1"/>
    </xf>
    <xf numFmtId="177" fontId="1" fillId="0" borderId="42" xfId="0" applyNumberFormat="1" applyFont="1" applyFill="1" applyBorder="1" applyAlignment="1" applyProtection="1">
      <alignment horizontal="center" vertical="top"/>
    </xf>
    <xf numFmtId="177" fontId="1" fillId="0" borderId="35" xfId="0" applyNumberFormat="1" applyFont="1" applyFill="1" applyBorder="1" applyAlignment="1" applyProtection="1">
      <alignment horizontal="center" vertical="top"/>
    </xf>
    <xf numFmtId="170" fontId="1" fillId="0" borderId="2" xfId="0" applyNumberFormat="1" applyFont="1" applyFill="1" applyBorder="1" applyAlignment="1" applyProtection="1">
      <alignment horizontal="center" vertical="top"/>
    </xf>
    <xf numFmtId="170" fontId="1" fillId="0" borderId="36" xfId="0" applyNumberFormat="1" applyFont="1" applyFill="1" applyBorder="1" applyAlignment="1" applyProtection="1">
      <alignment horizontal="center" vertical="top"/>
    </xf>
    <xf numFmtId="170" fontId="1" fillId="0" borderId="43" xfId="0" applyNumberFormat="1" applyFont="1" applyFill="1" applyBorder="1" applyAlignment="1" applyProtection="1">
      <alignment horizontal="center" vertical="top"/>
    </xf>
    <xf numFmtId="170" fontId="1" fillId="0" borderId="37" xfId="0" applyNumberFormat="1" applyFont="1" applyFill="1" applyBorder="1" applyAlignment="1" applyProtection="1">
      <alignment horizontal="center" vertical="top"/>
    </xf>
    <xf numFmtId="170" fontId="1" fillId="0" borderId="41" xfId="0" applyNumberFormat="1" applyFont="1" applyFill="1" applyBorder="1" applyAlignment="1" applyProtection="1">
      <alignment horizontal="center" vertical="top"/>
    </xf>
    <xf numFmtId="170" fontId="1" fillId="0" borderId="39" xfId="0" applyNumberFormat="1" applyFont="1" applyFill="1" applyBorder="1" applyAlignment="1" applyProtection="1">
      <alignment horizontal="center" vertical="top"/>
    </xf>
    <xf numFmtId="177" fontId="1" fillId="0" borderId="41" xfId="0" applyNumberFormat="1" applyFont="1" applyFill="1" applyBorder="1" applyAlignment="1" applyProtection="1">
      <alignment horizontal="center" vertical="top"/>
    </xf>
    <xf numFmtId="177" fontId="1" fillId="0" borderId="39" xfId="0" applyNumberFormat="1" applyFont="1" applyFill="1" applyBorder="1" applyAlignment="1" applyProtection="1">
      <alignment horizontal="center" vertical="top"/>
    </xf>
    <xf numFmtId="1" fontId="1" fillId="2" borderId="45" xfId="0" applyNumberFormat="1" applyFont="1" applyFill="1" applyBorder="1" applyAlignment="1" applyProtection="1">
      <alignment horizontal="center" vertical="top" wrapText="1"/>
    </xf>
    <xf numFmtId="0" fontId="2" fillId="0" borderId="44" xfId="0" applyFont="1" applyBorder="1" applyAlignment="1">
      <alignment horizontal="center"/>
    </xf>
    <xf numFmtId="0" fontId="1" fillId="4" borderId="2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3" fillId="3" borderId="2" xfId="0" applyFont="1" applyFill="1" applyBorder="1" applyAlignment="1">
      <alignment horizontal="center"/>
    </xf>
    <xf numFmtId="0" fontId="3" fillId="3" borderId="3" xfId="0" applyFont="1" applyFill="1" applyBorder="1" applyAlignment="1">
      <alignment horizontal="center"/>
    </xf>
    <xf numFmtId="0" fontId="2" fillId="0" borderId="44" xfId="0" applyFont="1" applyBorder="1" applyAlignment="1">
      <alignment horizontal="center" vertical="center"/>
    </xf>
    <xf numFmtId="0" fontId="3" fillId="3" borderId="4" xfId="0" applyFont="1" applyFill="1" applyBorder="1" applyAlignment="1">
      <alignment horizont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2" fontId="1" fillId="5" borderId="7" xfId="0" applyNumberFormat="1" applyFont="1" applyFill="1" applyBorder="1" applyAlignment="1" applyProtection="1">
      <alignment horizontal="right" vertical="top" indent="1"/>
      <protection locked="0"/>
    </xf>
    <xf numFmtId="2" fontId="1" fillId="5" borderId="1" xfId="0" applyNumberFormat="1" applyFont="1" applyFill="1" applyBorder="1" applyAlignment="1" applyProtection="1">
      <alignment horizontal="right" vertical="top" indent="1"/>
      <protection locked="0"/>
    </xf>
    <xf numFmtId="179" fontId="1" fillId="5" borderId="1" xfId="0" applyNumberFormat="1" applyFont="1" applyFill="1" applyBorder="1" applyAlignment="1" applyProtection="1">
      <alignment horizontal="right" vertical="top" indent="1"/>
      <protection locked="0"/>
    </xf>
    <xf numFmtId="2" fontId="1" fillId="5" borderId="17" xfId="0" applyNumberFormat="1" applyFont="1" applyFill="1" applyBorder="1" applyAlignment="1" applyProtection="1">
      <alignment horizontal="right" vertical="top" indent="1"/>
      <protection locked="0"/>
    </xf>
    <xf numFmtId="179" fontId="1" fillId="5" borderId="17" xfId="0" applyNumberFormat="1" applyFont="1" applyFill="1" applyBorder="1" applyAlignment="1" applyProtection="1">
      <alignment horizontal="right" vertical="top" indent="1"/>
      <protection locked="0"/>
    </xf>
    <xf numFmtId="1" fontId="1" fillId="5" borderId="7" xfId="0" applyNumberFormat="1" applyFont="1" applyFill="1" applyBorder="1" applyAlignment="1" applyProtection="1">
      <alignment vertical="top"/>
      <protection locked="0"/>
    </xf>
    <xf numFmtId="1" fontId="1" fillId="5" borderId="1" xfId="0" applyNumberFormat="1" applyFont="1" applyFill="1" applyBorder="1" applyAlignment="1" applyProtection="1">
      <alignment vertical="top"/>
      <protection locked="0"/>
    </xf>
    <xf numFmtId="1" fontId="1" fillId="5" borderId="17" xfId="0" applyNumberFormat="1" applyFont="1" applyFill="1" applyBorder="1" applyAlignment="1" applyProtection="1">
      <alignment vertical="top"/>
      <protection locked="0"/>
    </xf>
    <xf numFmtId="179" fontId="1" fillId="5" borderId="7" xfId="0" applyNumberFormat="1" applyFont="1" applyFill="1" applyBorder="1" applyAlignment="1" applyProtection="1">
      <alignment horizontal="right" vertical="top" indent="1"/>
      <protection locked="0"/>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view="pageLayout" topLeftCell="A4" zoomScaleNormal="100" workbookViewId="0">
      <selection activeCell="C22" sqref="C22"/>
    </sheetView>
  </sheetViews>
  <sheetFormatPr defaultColWidth="9.140625" defaultRowHeight="14.25" x14ac:dyDescent="0.2"/>
  <cols>
    <col min="1" max="1" width="10.85546875" style="55" bestFit="1" customWidth="1"/>
    <col min="2" max="3" width="17.28515625" style="55" bestFit="1" customWidth="1"/>
    <col min="4" max="4" width="12.7109375" style="55" bestFit="1" customWidth="1"/>
    <col min="5" max="5" width="15.7109375" style="56" customWidth="1"/>
    <col min="6" max="6" width="15.7109375" style="57" customWidth="1"/>
    <col min="7" max="7" width="11.28515625" style="57" customWidth="1"/>
    <col min="8" max="16384" width="9.140625" style="55"/>
  </cols>
  <sheetData>
    <row r="1" spans="1:8" ht="16.5" x14ac:dyDescent="0.25">
      <c r="A1" s="120" t="s">
        <v>16</v>
      </c>
      <c r="B1" s="121"/>
      <c r="C1" s="121"/>
      <c r="D1" s="121"/>
      <c r="E1" s="121"/>
      <c r="F1" s="121"/>
      <c r="G1" s="121"/>
      <c r="H1" s="122"/>
    </row>
    <row r="2" spans="1:8" ht="34.5" customHeight="1" x14ac:dyDescent="0.2">
      <c r="A2" s="123" t="s">
        <v>73</v>
      </c>
      <c r="B2" s="124"/>
      <c r="C2" s="124"/>
      <c r="D2" s="124"/>
      <c r="E2" s="124"/>
      <c r="F2" s="124"/>
      <c r="G2" s="124"/>
      <c r="H2" s="125"/>
    </row>
    <row r="3" spans="1:8" x14ac:dyDescent="0.2">
      <c r="A3" s="126"/>
      <c r="B3" s="127"/>
      <c r="C3" s="127"/>
      <c r="D3" s="127"/>
      <c r="E3" s="127"/>
      <c r="F3" s="127"/>
      <c r="G3" s="127"/>
      <c r="H3" s="128"/>
    </row>
    <row r="4" spans="1:8" ht="53.25" customHeight="1" x14ac:dyDescent="0.2">
      <c r="A4" s="129"/>
      <c r="B4" s="130"/>
      <c r="C4" s="130"/>
      <c r="D4" s="130"/>
      <c r="E4" s="130"/>
      <c r="F4" s="130"/>
      <c r="G4" s="130"/>
      <c r="H4" s="131"/>
    </row>
    <row r="5" spans="1:8" ht="32.25" thickBot="1" x14ac:dyDescent="0.5">
      <c r="A5" s="132" t="s">
        <v>55</v>
      </c>
      <c r="B5" s="132"/>
      <c r="C5" s="132"/>
      <c r="D5" s="132"/>
      <c r="E5" s="132"/>
      <c r="F5" s="132"/>
      <c r="G5" s="132"/>
      <c r="H5" s="132"/>
    </row>
    <row r="6" spans="1:8" ht="29.25" thickBot="1" x14ac:dyDescent="0.25">
      <c r="A6" s="58" t="s">
        <v>13</v>
      </c>
      <c r="B6" s="59" t="s">
        <v>39</v>
      </c>
      <c r="C6" s="59" t="s">
        <v>40</v>
      </c>
      <c r="D6" s="60" t="s">
        <v>12</v>
      </c>
      <c r="E6" s="61" t="s">
        <v>20</v>
      </c>
      <c r="F6" s="61" t="s">
        <v>41</v>
      </c>
      <c r="G6" s="133" t="s">
        <v>15</v>
      </c>
      <c r="H6" s="134"/>
    </row>
    <row r="7" spans="1:8" ht="15" thickBot="1" x14ac:dyDescent="0.25">
      <c r="A7" s="62" t="s">
        <v>0</v>
      </c>
      <c r="B7" s="80"/>
      <c r="C7" s="80"/>
      <c r="D7" s="63" t="str">
        <f>IF(AND(B7&gt;0,C7&gt;0),IF(B7=C7,"Same",ROUND(ABS((C7-B7)/B7),2)*100&amp;"%"&amp;" "&amp;IF(B7&lt;C7,"More","Less")),"")</f>
        <v/>
      </c>
      <c r="E7" s="64" t="str">
        <f>IF(B7&gt;0,B7/Reference!$B2,"")</f>
        <v/>
      </c>
      <c r="F7" s="64" t="str">
        <f>IF(C7&gt;0,C7/Reference!$B2,"")</f>
        <v/>
      </c>
      <c r="G7" s="135"/>
      <c r="H7" s="136"/>
    </row>
    <row r="8" spans="1:8" ht="15" thickBot="1" x14ac:dyDescent="0.25">
      <c r="A8" s="65" t="s">
        <v>1</v>
      </c>
      <c r="B8" s="81"/>
      <c r="C8" s="81"/>
      <c r="D8" s="66" t="str">
        <f t="shared" ref="D8:D18" si="0">IF(AND(B8&gt;0,C8&gt;0),IF(B8=C8,"Same",ROUND(ABS((C8-B8)/B8),2)*100&amp;"%"&amp;" "&amp;IF(B8&lt;C8,"More","Less")),"")</f>
        <v/>
      </c>
      <c r="E8" s="67" t="str">
        <f>IF(B8&gt;0,B8/Reference!$B3,"")</f>
        <v/>
      </c>
      <c r="F8" s="67" t="str">
        <f>IF(C8&gt;0,C8/Reference!$B3,"")</f>
        <v/>
      </c>
      <c r="G8" s="135"/>
      <c r="H8" s="136"/>
    </row>
    <row r="9" spans="1:8" ht="15" thickBot="1" x14ac:dyDescent="0.25">
      <c r="A9" s="65" t="s">
        <v>2</v>
      </c>
      <c r="B9" s="81"/>
      <c r="C9" s="81"/>
      <c r="D9" s="66" t="str">
        <f t="shared" si="0"/>
        <v/>
      </c>
      <c r="E9" s="67" t="str">
        <f>IF(B9&gt;0,B9/Reference!$B4,"")</f>
        <v/>
      </c>
      <c r="F9" s="67" t="str">
        <f>IF(C9&gt;0,C9/Reference!$B4,"")</f>
        <v/>
      </c>
      <c r="G9" s="135"/>
      <c r="H9" s="136"/>
    </row>
    <row r="10" spans="1:8" ht="15" thickBot="1" x14ac:dyDescent="0.25">
      <c r="A10" s="65" t="s">
        <v>3</v>
      </c>
      <c r="B10" s="81"/>
      <c r="C10" s="81"/>
      <c r="D10" s="66" t="str">
        <f t="shared" si="0"/>
        <v/>
      </c>
      <c r="E10" s="67" t="str">
        <f>IF(B10&gt;0,B10/Reference!$B5,"")</f>
        <v/>
      </c>
      <c r="F10" s="67" t="str">
        <f>IF(C10&gt;0,C10/Reference!$B5,"")</f>
        <v/>
      </c>
      <c r="G10" s="135"/>
      <c r="H10" s="136"/>
    </row>
    <row r="11" spans="1:8" ht="15" thickBot="1" x14ac:dyDescent="0.25">
      <c r="A11" s="65" t="s">
        <v>4</v>
      </c>
      <c r="B11" s="81"/>
      <c r="C11" s="81"/>
      <c r="D11" s="66" t="str">
        <f t="shared" si="0"/>
        <v/>
      </c>
      <c r="E11" s="67" t="str">
        <f>IF(B11&gt;0,B11/Reference!$B6,"")</f>
        <v/>
      </c>
      <c r="F11" s="67" t="str">
        <f>IF(C11&gt;0,C11/Reference!$B6,"")</f>
        <v/>
      </c>
      <c r="G11" s="135"/>
      <c r="H11" s="136"/>
    </row>
    <row r="12" spans="1:8" ht="15" thickBot="1" x14ac:dyDescent="0.25">
      <c r="A12" s="65" t="s">
        <v>5</v>
      </c>
      <c r="B12" s="81"/>
      <c r="C12" s="81"/>
      <c r="D12" s="66" t="str">
        <f t="shared" si="0"/>
        <v/>
      </c>
      <c r="E12" s="67" t="str">
        <f>IF(B12&gt;0,B12/Reference!$B7,"")</f>
        <v/>
      </c>
      <c r="F12" s="67" t="str">
        <f>IF(C12&gt;0,C12/Reference!$B7,"")</f>
        <v/>
      </c>
      <c r="G12" s="135"/>
      <c r="H12" s="136"/>
    </row>
    <row r="13" spans="1:8" ht="15" thickBot="1" x14ac:dyDescent="0.25">
      <c r="A13" s="65" t="s">
        <v>6</v>
      </c>
      <c r="B13" s="81"/>
      <c r="C13" s="81"/>
      <c r="D13" s="66" t="str">
        <f t="shared" si="0"/>
        <v/>
      </c>
      <c r="E13" s="67" t="str">
        <f>IF(B13&gt;0,B13/Reference!$B8,"")</f>
        <v/>
      </c>
      <c r="F13" s="67" t="str">
        <f>IF(C13&gt;0,C13/Reference!$B8,"")</f>
        <v/>
      </c>
      <c r="G13" s="135"/>
      <c r="H13" s="136"/>
    </row>
    <row r="14" spans="1:8" ht="15" thickBot="1" x14ac:dyDescent="0.25">
      <c r="A14" s="65" t="s">
        <v>7</v>
      </c>
      <c r="B14" s="81"/>
      <c r="C14" s="81"/>
      <c r="D14" s="66" t="str">
        <f t="shared" si="0"/>
        <v/>
      </c>
      <c r="E14" s="67" t="str">
        <f>IF(B14&gt;0,B14/Reference!$B9,"")</f>
        <v/>
      </c>
      <c r="F14" s="67" t="str">
        <f>IF(C14&gt;0,C14/Reference!$B9,"")</f>
        <v/>
      </c>
      <c r="G14" s="135"/>
      <c r="H14" s="136"/>
    </row>
    <row r="15" spans="1:8" ht="15" thickBot="1" x14ac:dyDescent="0.25">
      <c r="A15" s="65" t="s">
        <v>8</v>
      </c>
      <c r="B15" s="81"/>
      <c r="C15" s="81"/>
      <c r="D15" s="66" t="str">
        <f t="shared" si="0"/>
        <v/>
      </c>
      <c r="E15" s="67" t="str">
        <f>IF(B15&gt;0,B15/Reference!$B10,"")</f>
        <v/>
      </c>
      <c r="F15" s="67" t="str">
        <f>IF(C15&gt;0,C15/Reference!$B10,"")</f>
        <v/>
      </c>
      <c r="G15" s="135"/>
      <c r="H15" s="136"/>
    </row>
    <row r="16" spans="1:8" ht="15" thickBot="1" x14ac:dyDescent="0.25">
      <c r="A16" s="65" t="s">
        <v>9</v>
      </c>
      <c r="B16" s="81"/>
      <c r="C16" s="81"/>
      <c r="D16" s="66" t="str">
        <f t="shared" si="0"/>
        <v/>
      </c>
      <c r="E16" s="67" t="str">
        <f>IF(B16&gt;0,B16/Reference!$B11,"")</f>
        <v/>
      </c>
      <c r="F16" s="67" t="str">
        <f>IF(C16&gt;0,C16/Reference!$B11,"")</f>
        <v/>
      </c>
      <c r="G16" s="135"/>
      <c r="H16" s="136"/>
    </row>
    <row r="17" spans="1:8" ht="15" thickBot="1" x14ac:dyDescent="0.25">
      <c r="A17" s="65" t="s">
        <v>10</v>
      </c>
      <c r="B17" s="81"/>
      <c r="C17" s="81"/>
      <c r="D17" s="66" t="str">
        <f t="shared" si="0"/>
        <v/>
      </c>
      <c r="E17" s="67" t="str">
        <f>IF(B17&gt;0,B17/Reference!$B12,"")</f>
        <v/>
      </c>
      <c r="F17" s="67" t="str">
        <f>IF(C17&gt;0,C17/Reference!$B12,"")</f>
        <v/>
      </c>
      <c r="G17" s="135"/>
      <c r="H17" s="136"/>
    </row>
    <row r="18" spans="1:8" ht="15" thickBot="1" x14ac:dyDescent="0.25">
      <c r="A18" s="68" t="s">
        <v>11</v>
      </c>
      <c r="B18" s="82"/>
      <c r="C18" s="82"/>
      <c r="D18" s="69" t="str">
        <f t="shared" si="0"/>
        <v/>
      </c>
      <c r="E18" s="70" t="str">
        <f>IF(B18&gt;0,B18/Reference!$B13,"")</f>
        <v/>
      </c>
      <c r="F18" s="70" t="str">
        <f>IF(C18&gt;0,C18/Reference!$B13,"")</f>
        <v/>
      </c>
      <c r="G18" s="135"/>
      <c r="H18" s="136"/>
    </row>
    <row r="19" spans="1:8" ht="15.75" customHeight="1" thickBot="1" x14ac:dyDescent="0.25">
      <c r="A19" s="71" t="s">
        <v>14</v>
      </c>
      <c r="B19" s="72" t="str">
        <f t="shared" ref="B19" si="1">IF(SUM(B7:B18)&gt;0,SUM(B7:B18),"")</f>
        <v/>
      </c>
      <c r="C19" s="72" t="str">
        <f>IF(SUM(C7:C18)&gt;0,SUM(C7:C18),"")</f>
        <v/>
      </c>
      <c r="D19" s="73" t="str">
        <f>IF(AND(SUM(B7:B18)&gt;0,SUM(C7:C18)&gt;0),IF(B19=C19,"Same",ROUND(ABS((C19-B19)/B19),2)*100&amp;"%"&amp;" "&amp;IF(B19&lt;C19,"More","Less")),"")</f>
        <v/>
      </c>
      <c r="E19" s="74" t="str">
        <f t="shared" ref="E19:G19" si="2">IF(SUM(E7:E18)&gt;0,AVERAGE(E7:E18),"")</f>
        <v/>
      </c>
      <c r="F19" s="74" t="str">
        <f t="shared" si="2"/>
        <v/>
      </c>
      <c r="G19" s="143" t="str">
        <f t="shared" si="2"/>
        <v/>
      </c>
      <c r="H19" s="144"/>
    </row>
    <row r="20" spans="1:8" ht="15" thickBot="1" x14ac:dyDescent="0.25">
      <c r="D20" s="56"/>
      <c r="E20" s="57"/>
    </row>
    <row r="21" spans="1:8" ht="29.25" thickBot="1" x14ac:dyDescent="0.25">
      <c r="A21" s="58" t="s">
        <v>13</v>
      </c>
      <c r="B21" s="59" t="s">
        <v>21</v>
      </c>
      <c r="C21" s="59" t="s">
        <v>22</v>
      </c>
      <c r="D21" s="60" t="s">
        <v>12</v>
      </c>
      <c r="E21" s="61" t="s">
        <v>23</v>
      </c>
      <c r="F21" s="61" t="s">
        <v>38</v>
      </c>
      <c r="G21" s="133" t="s">
        <v>15</v>
      </c>
      <c r="H21" s="145"/>
    </row>
    <row r="22" spans="1:8" ht="15" customHeight="1" x14ac:dyDescent="0.2">
      <c r="A22" s="62" t="s">
        <v>0</v>
      </c>
      <c r="B22" s="83"/>
      <c r="C22" s="83"/>
      <c r="D22" s="63" t="str">
        <f>IF(AND(B22&gt;0,C22&gt;0),IF(B22=C22,"Same",ROUND(ABS((C22-B22)/B22),2)*100&amp;"%"&amp;" "&amp;IF(B22&lt;C22,"More","Less")),"")</f>
        <v/>
      </c>
      <c r="E22" s="75" t="str">
        <f>IF(B22&gt;0,B22/Reference!$B2,"")</f>
        <v/>
      </c>
      <c r="F22" s="75" t="str">
        <f>IF(C22&gt;0,C22/Reference!$B2,"")</f>
        <v/>
      </c>
      <c r="G22" s="137"/>
      <c r="H22" s="138"/>
    </row>
    <row r="23" spans="1:8" ht="15" customHeight="1" x14ac:dyDescent="0.2">
      <c r="A23" s="65" t="s">
        <v>1</v>
      </c>
      <c r="B23" s="84"/>
      <c r="C23" s="84"/>
      <c r="D23" s="66" t="str">
        <f t="shared" ref="D23:D33" si="3">IF(AND(B23&gt;0,C23&gt;0),IF(B23=C23,"Same",ROUND(ABS((C23-B23)/B23),2)*100&amp;"%"&amp;" "&amp;IF(B23&lt;C23,"More","Less")),"")</f>
        <v/>
      </c>
      <c r="E23" s="76" t="str">
        <f>IF(B23&gt;0,B23/Reference!$B3,"")</f>
        <v/>
      </c>
      <c r="F23" s="76" t="str">
        <f>IF(C23&gt;0,C23/Reference!$B3,"")</f>
        <v/>
      </c>
      <c r="G23" s="137"/>
      <c r="H23" s="138"/>
    </row>
    <row r="24" spans="1:8" ht="15" customHeight="1" x14ac:dyDescent="0.2">
      <c r="A24" s="65" t="s">
        <v>2</v>
      </c>
      <c r="B24" s="84"/>
      <c r="C24" s="84"/>
      <c r="D24" s="66" t="str">
        <f t="shared" si="3"/>
        <v/>
      </c>
      <c r="E24" s="76" t="str">
        <f>IF(B24&gt;0,B24/Reference!$B4,"")</f>
        <v/>
      </c>
      <c r="F24" s="76" t="str">
        <f>IF(C24&gt;0,C24/Reference!$B4,"")</f>
        <v/>
      </c>
      <c r="G24" s="137"/>
      <c r="H24" s="138"/>
    </row>
    <row r="25" spans="1:8" ht="15" customHeight="1" x14ac:dyDescent="0.2">
      <c r="A25" s="65" t="s">
        <v>3</v>
      </c>
      <c r="B25" s="84"/>
      <c r="C25" s="84"/>
      <c r="D25" s="66" t="str">
        <f t="shared" si="3"/>
        <v/>
      </c>
      <c r="E25" s="76" t="str">
        <f>IF(B25&gt;0,B25/Reference!$B5,"")</f>
        <v/>
      </c>
      <c r="F25" s="76" t="str">
        <f>IF(C25&gt;0,C25/Reference!$B5,"")</f>
        <v/>
      </c>
      <c r="G25" s="137"/>
      <c r="H25" s="138"/>
    </row>
    <row r="26" spans="1:8" ht="15" customHeight="1" x14ac:dyDescent="0.2">
      <c r="A26" s="65" t="s">
        <v>4</v>
      </c>
      <c r="B26" s="84"/>
      <c r="C26" s="84"/>
      <c r="D26" s="66" t="str">
        <f t="shared" si="3"/>
        <v/>
      </c>
      <c r="E26" s="76" t="str">
        <f>IF(B26&gt;0,B26/Reference!$B6,"")</f>
        <v/>
      </c>
      <c r="F26" s="76" t="str">
        <f>IF(C26&gt;0,C26/Reference!$B6,"")</f>
        <v/>
      </c>
      <c r="G26" s="137"/>
      <c r="H26" s="138"/>
    </row>
    <row r="27" spans="1:8" ht="15" customHeight="1" x14ac:dyDescent="0.2">
      <c r="A27" s="65" t="s">
        <v>5</v>
      </c>
      <c r="B27" s="84"/>
      <c r="C27" s="84"/>
      <c r="D27" s="66" t="str">
        <f t="shared" si="3"/>
        <v/>
      </c>
      <c r="E27" s="76" t="str">
        <f>IF(B27&gt;0,B27/Reference!$B7,"")</f>
        <v/>
      </c>
      <c r="F27" s="76" t="str">
        <f>IF(C27&gt;0,C27/Reference!$B7,"")</f>
        <v/>
      </c>
      <c r="G27" s="137"/>
      <c r="H27" s="138"/>
    </row>
    <row r="28" spans="1:8" ht="15" customHeight="1" x14ac:dyDescent="0.2">
      <c r="A28" s="65" t="s">
        <v>6</v>
      </c>
      <c r="B28" s="84"/>
      <c r="C28" s="84"/>
      <c r="D28" s="66" t="str">
        <f t="shared" si="3"/>
        <v/>
      </c>
      <c r="E28" s="76" t="str">
        <f>IF(B28&gt;0,B28/Reference!$B8,"")</f>
        <v/>
      </c>
      <c r="F28" s="76" t="str">
        <f>IF(C28&gt;0,C28/Reference!$B8,"")</f>
        <v/>
      </c>
      <c r="G28" s="137"/>
      <c r="H28" s="138"/>
    </row>
    <row r="29" spans="1:8" ht="15" customHeight="1" x14ac:dyDescent="0.2">
      <c r="A29" s="65" t="s">
        <v>7</v>
      </c>
      <c r="B29" s="84"/>
      <c r="C29" s="84"/>
      <c r="D29" s="66" t="str">
        <f t="shared" si="3"/>
        <v/>
      </c>
      <c r="E29" s="76" t="str">
        <f>IF(B29&gt;0,B29/Reference!$B9,"")</f>
        <v/>
      </c>
      <c r="F29" s="76" t="str">
        <f>IF(C29&gt;0,C29/Reference!$B9,"")</f>
        <v/>
      </c>
      <c r="G29" s="137"/>
      <c r="H29" s="138"/>
    </row>
    <row r="30" spans="1:8" ht="15" customHeight="1" x14ac:dyDescent="0.2">
      <c r="A30" s="65" t="s">
        <v>8</v>
      </c>
      <c r="B30" s="84"/>
      <c r="C30" s="84"/>
      <c r="D30" s="66" t="str">
        <f t="shared" si="3"/>
        <v/>
      </c>
      <c r="E30" s="76" t="str">
        <f>IF(B30&gt;0,B30/Reference!$B10,"")</f>
        <v/>
      </c>
      <c r="F30" s="76" t="str">
        <f>IF(C30&gt;0,C30/Reference!$B10,"")</f>
        <v/>
      </c>
      <c r="G30" s="137"/>
      <c r="H30" s="138"/>
    </row>
    <row r="31" spans="1:8" ht="15" customHeight="1" x14ac:dyDescent="0.2">
      <c r="A31" s="65" t="s">
        <v>9</v>
      </c>
      <c r="B31" s="84"/>
      <c r="C31" s="84"/>
      <c r="D31" s="66" t="str">
        <f t="shared" si="3"/>
        <v/>
      </c>
      <c r="E31" s="76" t="str">
        <f>IF(B31&gt;0,B31/Reference!$B11,"")</f>
        <v/>
      </c>
      <c r="F31" s="76" t="str">
        <f>IF(C31&gt;0,C31/Reference!$B11,"")</f>
        <v/>
      </c>
      <c r="G31" s="137"/>
      <c r="H31" s="138"/>
    </row>
    <row r="32" spans="1:8" ht="15" customHeight="1" x14ac:dyDescent="0.2">
      <c r="A32" s="65" t="s">
        <v>10</v>
      </c>
      <c r="B32" s="84"/>
      <c r="C32" s="84"/>
      <c r="D32" s="66" t="str">
        <f t="shared" si="3"/>
        <v/>
      </c>
      <c r="E32" s="76" t="str">
        <f>IF(B32&gt;0,B32/Reference!$B12,"")</f>
        <v/>
      </c>
      <c r="F32" s="76" t="str">
        <f>IF(C32&gt;0,C32/Reference!$B12,"")</f>
        <v/>
      </c>
      <c r="G32" s="137"/>
      <c r="H32" s="138"/>
    </row>
    <row r="33" spans="1:8" ht="15.75" customHeight="1" thickBot="1" x14ac:dyDescent="0.25">
      <c r="A33" s="68" t="s">
        <v>11</v>
      </c>
      <c r="B33" s="85"/>
      <c r="C33" s="85"/>
      <c r="D33" s="69" t="str">
        <f t="shared" si="3"/>
        <v/>
      </c>
      <c r="E33" s="77" t="str">
        <f>IF(B33&gt;0,B33/Reference!$B13,"")</f>
        <v/>
      </c>
      <c r="F33" s="77" t="str">
        <f>IF(C33&gt;0,C33/Reference!$B13,"")</f>
        <v/>
      </c>
      <c r="G33" s="139"/>
      <c r="H33" s="140"/>
    </row>
    <row r="34" spans="1:8" ht="15.75" customHeight="1" thickBot="1" x14ac:dyDescent="0.25">
      <c r="A34" s="71" t="s">
        <v>14</v>
      </c>
      <c r="B34" s="78" t="str">
        <f t="shared" ref="B34" si="4">IF(SUM(B22:B33)&gt;0,SUM(B22:B33),"")</f>
        <v/>
      </c>
      <c r="C34" s="78" t="str">
        <f>IF(SUM(C22:C33)&gt;0,SUM(C22:C33),"")</f>
        <v/>
      </c>
      <c r="D34" s="73" t="str">
        <f>IF(AND(SUM(B22:B33)&gt;0,SUM(C22:C33)&gt;0),IF(B34=C34,"Same",ROUND(ABS((C34-B34)/B34),2)*100&amp;"%"&amp;" "&amp;IF(B34&lt;C34,"More","Less")),"")</f>
        <v/>
      </c>
      <c r="E34" s="79" t="str">
        <f t="shared" ref="E34:F34" si="5">IF(SUM(E22:E33)&gt;0,AVERAGE(E22:E33),"")</f>
        <v/>
      </c>
      <c r="F34" s="79" t="str">
        <f t="shared" si="5"/>
        <v/>
      </c>
      <c r="G34" s="141"/>
      <c r="H34" s="142"/>
    </row>
    <row r="35" spans="1:8" x14ac:dyDescent="0.2">
      <c r="D35" s="56"/>
      <c r="E35" s="57"/>
    </row>
  </sheetData>
  <sheetProtection sheet="1" objects="1" scenarios="1" selectLockedCells="1"/>
  <mergeCells count="31">
    <mergeCell ref="G34:H34"/>
    <mergeCell ref="G16:H16"/>
    <mergeCell ref="G17:H17"/>
    <mergeCell ref="G18:H18"/>
    <mergeCell ref="G19:H19"/>
    <mergeCell ref="G21:H21"/>
    <mergeCell ref="G27:H27"/>
    <mergeCell ref="G28:H28"/>
    <mergeCell ref="G29:H29"/>
    <mergeCell ref="G30:H30"/>
    <mergeCell ref="G31:H31"/>
    <mergeCell ref="G23:H23"/>
    <mergeCell ref="G22:H22"/>
    <mergeCell ref="G24:H24"/>
    <mergeCell ref="G25:H25"/>
    <mergeCell ref="G26:H26"/>
    <mergeCell ref="G13:H13"/>
    <mergeCell ref="G14:H14"/>
    <mergeCell ref="G15:H15"/>
    <mergeCell ref="G32:H32"/>
    <mergeCell ref="G33:H33"/>
    <mergeCell ref="G8:H8"/>
    <mergeCell ref="G9:H9"/>
    <mergeCell ref="G10:H10"/>
    <mergeCell ref="G11:H11"/>
    <mergeCell ref="G12:H12"/>
    <mergeCell ref="A1:H1"/>
    <mergeCell ref="A2:H4"/>
    <mergeCell ref="A5:H5"/>
    <mergeCell ref="G6:H6"/>
    <mergeCell ref="G7:H7"/>
  </mergeCells>
  <pageMargins left="1" right="1" top="1" bottom="1" header="0.5" footer="0.5"/>
  <pageSetup orientation="landscape" r:id="rId1"/>
  <headerFooter>
    <oddFooter>&amp;F</oddFooter>
  </headerFooter>
  <rowBreaks count="1" manualBreakCount="1">
    <brk id="2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opLeftCell="A6" workbookViewId="0">
      <selection activeCell="B22" sqref="B22:C33"/>
    </sheetView>
  </sheetViews>
  <sheetFormatPr defaultColWidth="9.140625" defaultRowHeight="14.25" x14ac:dyDescent="0.2"/>
  <cols>
    <col min="1" max="1" width="13.42578125" style="3" customWidth="1"/>
    <col min="2" max="2" width="13.85546875" style="3" customWidth="1"/>
    <col min="3" max="3" width="14.28515625" style="3" customWidth="1"/>
    <col min="4" max="4" width="13.85546875" style="4" customWidth="1"/>
    <col min="5" max="5" width="16.140625" style="5" customWidth="1"/>
    <col min="6" max="6" width="16" style="5" customWidth="1"/>
    <col min="7" max="7" width="15.5703125" style="5" customWidth="1"/>
    <col min="8" max="8" width="16" style="5" customWidth="1"/>
    <col min="9" max="9" width="12.140625" style="5" customWidth="1"/>
    <col min="10" max="10" width="9.140625" style="3"/>
    <col min="11" max="11" width="11.140625" style="3" customWidth="1"/>
    <col min="12" max="12" width="9.140625" style="3" hidden="1" customWidth="1"/>
    <col min="13" max="16384" width="9.140625" style="3"/>
  </cols>
  <sheetData>
    <row r="1" spans="1:9" ht="16.5" x14ac:dyDescent="0.25">
      <c r="A1" s="153" t="s">
        <v>63</v>
      </c>
      <c r="B1" s="154"/>
      <c r="C1" s="154"/>
      <c r="D1" s="154"/>
      <c r="E1" s="154"/>
      <c r="F1" s="154"/>
      <c r="G1" s="154"/>
      <c r="H1" s="154"/>
      <c r="I1" s="156"/>
    </row>
    <row r="2" spans="1:9" ht="18" customHeight="1" x14ac:dyDescent="0.2">
      <c r="A2" s="157" t="s">
        <v>74</v>
      </c>
      <c r="B2" s="158"/>
      <c r="C2" s="158"/>
      <c r="D2" s="158"/>
      <c r="E2" s="158"/>
      <c r="F2" s="158"/>
      <c r="G2" s="158"/>
      <c r="H2" s="158"/>
      <c r="I2" s="159"/>
    </row>
    <row r="3" spans="1:9" x14ac:dyDescent="0.2">
      <c r="A3" s="157"/>
      <c r="B3" s="158"/>
      <c r="C3" s="158"/>
      <c r="D3" s="158"/>
      <c r="E3" s="158"/>
      <c r="F3" s="158"/>
      <c r="G3" s="158"/>
      <c r="H3" s="158"/>
      <c r="I3" s="159"/>
    </row>
    <row r="4" spans="1:9" ht="120" customHeight="1" x14ac:dyDescent="0.2">
      <c r="A4" s="157"/>
      <c r="B4" s="158"/>
      <c r="C4" s="158"/>
      <c r="D4" s="158"/>
      <c r="E4" s="158"/>
      <c r="F4" s="158"/>
      <c r="G4" s="158"/>
      <c r="H4" s="158"/>
      <c r="I4" s="159"/>
    </row>
    <row r="5" spans="1:9" ht="32.25" thickBot="1" x14ac:dyDescent="0.5">
      <c r="A5" s="146" t="s">
        <v>76</v>
      </c>
      <c r="B5" s="146"/>
      <c r="C5" s="146"/>
      <c r="D5" s="146"/>
      <c r="E5" s="146"/>
      <c r="F5" s="146"/>
      <c r="G5" s="146"/>
      <c r="H5" s="146"/>
      <c r="I5" s="146"/>
    </row>
    <row r="6" spans="1:9" ht="48" customHeight="1" thickBot="1" x14ac:dyDescent="0.25">
      <c r="A6" s="25" t="s">
        <v>13</v>
      </c>
      <c r="B6" s="26" t="s">
        <v>64</v>
      </c>
      <c r="C6" s="26" t="s">
        <v>65</v>
      </c>
      <c r="D6" s="27" t="s">
        <v>12</v>
      </c>
      <c r="E6" s="28" t="s">
        <v>36</v>
      </c>
      <c r="F6" s="28" t="s">
        <v>37</v>
      </c>
      <c r="G6" s="28" t="s">
        <v>61</v>
      </c>
      <c r="H6" s="28" t="s">
        <v>62</v>
      </c>
      <c r="I6" s="113" t="s">
        <v>15</v>
      </c>
    </row>
    <row r="7" spans="1:9" x14ac:dyDescent="0.2">
      <c r="A7" s="22" t="s">
        <v>0</v>
      </c>
      <c r="B7" s="165"/>
      <c r="C7" s="165"/>
      <c r="D7" s="23" t="str">
        <f>IF(AND(B7&gt;0,C7&gt;0),IF(B7=C7,"Same",ROUND(ABS((C7-B7)/B7),2)*100&amp;"%"&amp;" "&amp;IF(B7&lt;C7,"More","Less")),"")</f>
        <v/>
      </c>
      <c r="E7" s="160"/>
      <c r="F7" s="160"/>
      <c r="G7" s="168"/>
      <c r="H7" s="168"/>
      <c r="I7" s="97"/>
    </row>
    <row r="8" spans="1:9" x14ac:dyDescent="0.2">
      <c r="A8" s="6" t="s">
        <v>1</v>
      </c>
      <c r="B8" s="166"/>
      <c r="C8" s="166"/>
      <c r="D8" s="11" t="str">
        <f t="shared" ref="D8:D18" si="0">IF(AND(B8&gt;0,C8&gt;0),IF(B8=C8,"Same",ROUND(ABS((C8-B8)/B8),2)*100&amp;"%"&amp;" "&amp;IF(B8&lt;C8,"More","Less")),"")</f>
        <v/>
      </c>
      <c r="E8" s="161"/>
      <c r="F8" s="161"/>
      <c r="G8" s="162"/>
      <c r="H8" s="162"/>
      <c r="I8" s="96"/>
    </row>
    <row r="9" spans="1:9" x14ac:dyDescent="0.2">
      <c r="A9" s="6" t="s">
        <v>2</v>
      </c>
      <c r="B9" s="166"/>
      <c r="C9" s="166"/>
      <c r="D9" s="11" t="str">
        <f t="shared" si="0"/>
        <v/>
      </c>
      <c r="E9" s="161"/>
      <c r="F9" s="161"/>
      <c r="G9" s="162"/>
      <c r="H9" s="162"/>
      <c r="I9" s="96"/>
    </row>
    <row r="10" spans="1:9" x14ac:dyDescent="0.2">
      <c r="A10" s="6" t="s">
        <v>3</v>
      </c>
      <c r="B10" s="166"/>
      <c r="C10" s="166"/>
      <c r="D10" s="11" t="str">
        <f t="shared" si="0"/>
        <v/>
      </c>
      <c r="E10" s="161"/>
      <c r="F10" s="161"/>
      <c r="G10" s="162"/>
      <c r="H10" s="162"/>
      <c r="I10" s="96"/>
    </row>
    <row r="11" spans="1:9" x14ac:dyDescent="0.2">
      <c r="A11" s="6" t="s">
        <v>4</v>
      </c>
      <c r="B11" s="166"/>
      <c r="C11" s="166"/>
      <c r="D11" s="11" t="str">
        <f>IF(AND(B11&gt;0,C11&gt;0),IF(B11=C11,"Same",ROUND(ABS((C11-B11)/B11),2)*100&amp;"%"&amp;" "&amp;IF(B11&lt;C11,"More","Less")),"")</f>
        <v/>
      </c>
      <c r="E11" s="161"/>
      <c r="F11" s="161"/>
      <c r="G11" s="162"/>
      <c r="H11" s="162"/>
      <c r="I11" s="96"/>
    </row>
    <row r="12" spans="1:9" x14ac:dyDescent="0.2">
      <c r="A12" s="6" t="s">
        <v>5</v>
      </c>
      <c r="B12" s="166"/>
      <c r="C12" s="166"/>
      <c r="D12" s="11" t="str">
        <f>IF(AND(B12&gt;0,C12&gt;0),IF(B12=C12,"Same",ROUND(ABS((C12-B12)/B12),2)*100&amp;"%"&amp;" "&amp;IF(B12&lt;C12,"More","Less")),"")</f>
        <v/>
      </c>
      <c r="E12" s="161"/>
      <c r="F12" s="161"/>
      <c r="G12" s="162"/>
      <c r="H12" s="162"/>
      <c r="I12" s="96"/>
    </row>
    <row r="13" spans="1:9" x14ac:dyDescent="0.2">
      <c r="A13" s="6" t="s">
        <v>6</v>
      </c>
      <c r="B13" s="166"/>
      <c r="C13" s="166"/>
      <c r="D13" s="11" t="str">
        <f t="shared" si="0"/>
        <v/>
      </c>
      <c r="E13" s="161"/>
      <c r="F13" s="161"/>
      <c r="G13" s="162"/>
      <c r="H13" s="162"/>
      <c r="I13" s="96"/>
    </row>
    <row r="14" spans="1:9" x14ac:dyDescent="0.2">
      <c r="A14" s="6" t="s">
        <v>7</v>
      </c>
      <c r="B14" s="166"/>
      <c r="C14" s="166"/>
      <c r="D14" s="11" t="str">
        <f t="shared" si="0"/>
        <v/>
      </c>
      <c r="E14" s="161"/>
      <c r="F14" s="161"/>
      <c r="G14" s="162"/>
      <c r="H14" s="162"/>
      <c r="I14" s="96"/>
    </row>
    <row r="15" spans="1:9" x14ac:dyDescent="0.2">
      <c r="A15" s="6" t="s">
        <v>8</v>
      </c>
      <c r="B15" s="166"/>
      <c r="C15" s="166"/>
      <c r="D15" s="11" t="str">
        <f t="shared" si="0"/>
        <v/>
      </c>
      <c r="E15" s="161"/>
      <c r="F15" s="161"/>
      <c r="G15" s="162"/>
      <c r="H15" s="162"/>
      <c r="I15" s="96"/>
    </row>
    <row r="16" spans="1:9" x14ac:dyDescent="0.2">
      <c r="A16" s="6" t="s">
        <v>9</v>
      </c>
      <c r="B16" s="166"/>
      <c r="C16" s="166"/>
      <c r="D16" s="11" t="str">
        <f t="shared" si="0"/>
        <v/>
      </c>
      <c r="E16" s="161"/>
      <c r="F16" s="161"/>
      <c r="G16" s="162"/>
      <c r="H16" s="162"/>
      <c r="I16" s="96"/>
    </row>
    <row r="17" spans="1:9" x14ac:dyDescent="0.2">
      <c r="A17" s="6" t="s">
        <v>10</v>
      </c>
      <c r="B17" s="166"/>
      <c r="C17" s="166"/>
      <c r="D17" s="11" t="str">
        <f t="shared" si="0"/>
        <v/>
      </c>
      <c r="E17" s="161"/>
      <c r="F17" s="161"/>
      <c r="G17" s="162"/>
      <c r="H17" s="162"/>
      <c r="I17" s="96"/>
    </row>
    <row r="18" spans="1:9" ht="15" thickBot="1" x14ac:dyDescent="0.25">
      <c r="A18" s="16" t="s">
        <v>11</v>
      </c>
      <c r="B18" s="167"/>
      <c r="C18" s="167"/>
      <c r="D18" s="12" t="str">
        <f t="shared" si="0"/>
        <v/>
      </c>
      <c r="E18" s="163"/>
      <c r="F18" s="163"/>
      <c r="G18" s="164"/>
      <c r="H18" s="164"/>
      <c r="I18" s="98"/>
    </row>
    <row r="19" spans="1:9" ht="15" thickBot="1" x14ac:dyDescent="0.25">
      <c r="A19" s="13" t="s">
        <v>14</v>
      </c>
      <c r="B19" s="14" t="str">
        <f>IF(SUM(B7:B18)&gt;0,SUM(B7:B18),"")</f>
        <v/>
      </c>
      <c r="C19" s="14" t="str">
        <f>IF(SUM(C7:C18)&gt;0,SUM(C7:C18),"")</f>
        <v/>
      </c>
      <c r="D19" s="15" t="str">
        <f>IF(AND(SUM(B7:B18)&gt;0,SUM(C7:C18)&gt;0),IF(B19=C19,"Same",ROUND(ABS((C19-B19)/B19),2)*100&amp;"%"&amp;" "&amp;IF(B19&lt;C19,"More","Less")),"")</f>
        <v/>
      </c>
      <c r="E19" s="104" t="str">
        <f>IF(SUM(E7:E18)&gt;0,SUM(E7:E18),"")</f>
        <v/>
      </c>
      <c r="F19" s="104" t="str">
        <f>IF(SUM(F7:F18)&gt;0,SUM(F7:F18),"")</f>
        <v/>
      </c>
      <c r="G19" s="105" t="str">
        <f>IF(SUM(G7:G18)&gt;0,SUM(G7:G18),"")</f>
        <v/>
      </c>
      <c r="H19" s="105" t="str">
        <f>IF(SUM(H7:H18)&gt;0,SUM(H7:H18),"")</f>
        <v/>
      </c>
      <c r="I19" s="99"/>
    </row>
    <row r="20" spans="1:9" ht="15" thickBot="1" x14ac:dyDescent="0.25"/>
    <row r="21" spans="1:9" ht="29.25" thickBot="1" x14ac:dyDescent="0.25">
      <c r="A21" s="35" t="s">
        <v>13</v>
      </c>
      <c r="B21" s="36" t="s">
        <v>66</v>
      </c>
      <c r="C21" s="36" t="s">
        <v>67</v>
      </c>
      <c r="D21" s="37" t="s">
        <v>12</v>
      </c>
      <c r="E21" s="100" t="s">
        <v>70</v>
      </c>
      <c r="F21" s="116" t="s">
        <v>71</v>
      </c>
      <c r="G21" s="117" t="s">
        <v>68</v>
      </c>
      <c r="H21" s="28" t="s">
        <v>69</v>
      </c>
      <c r="I21" s="118" t="s">
        <v>15</v>
      </c>
    </row>
    <row r="22" spans="1:9" ht="15" customHeight="1" thickBot="1" x14ac:dyDescent="0.25">
      <c r="A22" s="39" t="s">
        <v>0</v>
      </c>
      <c r="B22" s="101"/>
      <c r="C22" s="101"/>
      <c r="D22" s="40" t="str">
        <f>IF(AND(B22&gt;0,C22&gt;0),IF(B22=C22,"Same",ROUND(ABS((C22-B22)/B22),2)*100&amp;"%"&amp;" "&amp;IF(B22&lt;C22,"More","Less")),"")</f>
        <v/>
      </c>
      <c r="E22" s="106" t="e">
        <f>(G7+B22)/B7</f>
        <v>#DIV/0!</v>
      </c>
      <c r="F22" s="106" t="e">
        <f>(H7+C22)/C7</f>
        <v>#DIV/0!</v>
      </c>
      <c r="G22" s="114">
        <f>G7+B22</f>
        <v>0</v>
      </c>
      <c r="H22" s="106">
        <f>H7+C22</f>
        <v>0</v>
      </c>
      <c r="I22" s="115"/>
    </row>
    <row r="23" spans="1:9" ht="15" customHeight="1" thickBot="1" x14ac:dyDescent="0.25">
      <c r="A23" s="6" t="s">
        <v>1</v>
      </c>
      <c r="B23" s="102"/>
      <c r="C23" s="102"/>
      <c r="D23" s="11" t="str">
        <f t="shared" ref="D23:D33" si="1">IF(AND(B23&gt;0,C23&gt;0),IF(B23=C23,"Same",ROUND(ABS((C23-B23)/B23),2)*100&amp;"%"&amp;" "&amp;IF(B23&lt;C23,"More","Less")),"")</f>
        <v/>
      </c>
      <c r="E23" s="106" t="e">
        <f t="shared" ref="E23:F33" si="2">(G8+B23)/B8</f>
        <v>#DIV/0!</v>
      </c>
      <c r="F23" s="106" t="e">
        <f t="shared" si="2"/>
        <v>#DIV/0!</v>
      </c>
      <c r="G23" s="112">
        <f t="shared" ref="G23:H33" si="3">G8+B23</f>
        <v>0</v>
      </c>
      <c r="H23" s="106">
        <f t="shared" si="3"/>
        <v>0</v>
      </c>
      <c r="I23" s="108"/>
    </row>
    <row r="24" spans="1:9" ht="15" customHeight="1" thickBot="1" x14ac:dyDescent="0.25">
      <c r="A24" s="6" t="s">
        <v>2</v>
      </c>
      <c r="B24" s="102"/>
      <c r="C24" s="102"/>
      <c r="D24" s="11" t="str">
        <f t="shared" si="1"/>
        <v/>
      </c>
      <c r="E24" s="106" t="e">
        <f t="shared" si="2"/>
        <v>#DIV/0!</v>
      </c>
      <c r="F24" s="106" t="e">
        <f t="shared" si="2"/>
        <v>#DIV/0!</v>
      </c>
      <c r="G24" s="112">
        <f t="shared" si="3"/>
        <v>0</v>
      </c>
      <c r="H24" s="106">
        <f t="shared" si="3"/>
        <v>0</v>
      </c>
      <c r="I24" s="108"/>
    </row>
    <row r="25" spans="1:9" ht="15" customHeight="1" thickBot="1" x14ac:dyDescent="0.25">
      <c r="A25" s="6" t="s">
        <v>3</v>
      </c>
      <c r="B25" s="102"/>
      <c r="C25" s="102"/>
      <c r="D25" s="11" t="str">
        <f t="shared" si="1"/>
        <v/>
      </c>
      <c r="E25" s="106" t="e">
        <f t="shared" si="2"/>
        <v>#DIV/0!</v>
      </c>
      <c r="F25" s="106" t="e">
        <f t="shared" si="2"/>
        <v>#DIV/0!</v>
      </c>
      <c r="G25" s="112">
        <f t="shared" si="3"/>
        <v>0</v>
      </c>
      <c r="H25" s="106">
        <f t="shared" si="3"/>
        <v>0</v>
      </c>
      <c r="I25" s="108"/>
    </row>
    <row r="26" spans="1:9" ht="15" customHeight="1" thickBot="1" x14ac:dyDescent="0.25">
      <c r="A26" s="6" t="s">
        <v>4</v>
      </c>
      <c r="B26" s="102"/>
      <c r="C26" s="102"/>
      <c r="D26" s="11" t="str">
        <f t="shared" si="1"/>
        <v/>
      </c>
      <c r="E26" s="106" t="e">
        <f t="shared" si="2"/>
        <v>#DIV/0!</v>
      </c>
      <c r="F26" s="106" t="e">
        <f t="shared" si="2"/>
        <v>#DIV/0!</v>
      </c>
      <c r="G26" s="112">
        <f t="shared" si="3"/>
        <v>0</v>
      </c>
      <c r="H26" s="106">
        <f t="shared" si="3"/>
        <v>0</v>
      </c>
      <c r="I26" s="108"/>
    </row>
    <row r="27" spans="1:9" ht="15" customHeight="1" thickBot="1" x14ac:dyDescent="0.25">
      <c r="A27" s="6" t="s">
        <v>5</v>
      </c>
      <c r="B27" s="102"/>
      <c r="C27" s="102"/>
      <c r="D27" s="11" t="str">
        <f t="shared" si="1"/>
        <v/>
      </c>
      <c r="E27" s="106" t="e">
        <f t="shared" si="2"/>
        <v>#DIV/0!</v>
      </c>
      <c r="F27" s="106" t="e">
        <f t="shared" si="2"/>
        <v>#DIV/0!</v>
      </c>
      <c r="G27" s="112">
        <f t="shared" si="3"/>
        <v>0</v>
      </c>
      <c r="H27" s="106">
        <f t="shared" si="3"/>
        <v>0</v>
      </c>
      <c r="I27" s="108"/>
    </row>
    <row r="28" spans="1:9" ht="15" customHeight="1" thickBot="1" x14ac:dyDescent="0.25">
      <c r="A28" s="6" t="s">
        <v>6</v>
      </c>
      <c r="B28" s="102"/>
      <c r="C28" s="102"/>
      <c r="D28" s="11" t="str">
        <f t="shared" si="1"/>
        <v/>
      </c>
      <c r="E28" s="106" t="e">
        <f t="shared" si="2"/>
        <v>#DIV/0!</v>
      </c>
      <c r="F28" s="106" t="e">
        <f t="shared" si="2"/>
        <v>#DIV/0!</v>
      </c>
      <c r="G28" s="112">
        <f t="shared" si="3"/>
        <v>0</v>
      </c>
      <c r="H28" s="106">
        <f t="shared" si="3"/>
        <v>0</v>
      </c>
      <c r="I28" s="108"/>
    </row>
    <row r="29" spans="1:9" ht="15" customHeight="1" thickBot="1" x14ac:dyDescent="0.25">
      <c r="A29" s="6" t="s">
        <v>7</v>
      </c>
      <c r="B29" s="102"/>
      <c r="C29" s="102"/>
      <c r="D29" s="11" t="str">
        <f t="shared" si="1"/>
        <v/>
      </c>
      <c r="E29" s="106" t="e">
        <f t="shared" si="2"/>
        <v>#DIV/0!</v>
      </c>
      <c r="F29" s="106" t="e">
        <f t="shared" si="2"/>
        <v>#DIV/0!</v>
      </c>
      <c r="G29" s="112">
        <f t="shared" si="3"/>
        <v>0</v>
      </c>
      <c r="H29" s="106">
        <f t="shared" si="3"/>
        <v>0</v>
      </c>
      <c r="I29" s="108"/>
    </row>
    <row r="30" spans="1:9" ht="15" customHeight="1" thickBot="1" x14ac:dyDescent="0.25">
      <c r="A30" s="6" t="s">
        <v>8</v>
      </c>
      <c r="B30" s="102"/>
      <c r="C30" s="102"/>
      <c r="D30" s="11" t="str">
        <f t="shared" si="1"/>
        <v/>
      </c>
      <c r="E30" s="106" t="e">
        <f t="shared" si="2"/>
        <v>#DIV/0!</v>
      </c>
      <c r="F30" s="106" t="e">
        <f t="shared" si="2"/>
        <v>#DIV/0!</v>
      </c>
      <c r="G30" s="112">
        <f t="shared" si="3"/>
        <v>0</v>
      </c>
      <c r="H30" s="106">
        <f t="shared" si="3"/>
        <v>0</v>
      </c>
      <c r="I30" s="108"/>
    </row>
    <row r="31" spans="1:9" ht="15" customHeight="1" thickBot="1" x14ac:dyDescent="0.25">
      <c r="A31" s="6" t="s">
        <v>9</v>
      </c>
      <c r="B31" s="102"/>
      <c r="C31" s="102"/>
      <c r="D31" s="11" t="str">
        <f t="shared" si="1"/>
        <v/>
      </c>
      <c r="E31" s="106" t="e">
        <f t="shared" si="2"/>
        <v>#DIV/0!</v>
      </c>
      <c r="F31" s="106" t="e">
        <f t="shared" si="2"/>
        <v>#DIV/0!</v>
      </c>
      <c r="G31" s="112">
        <f t="shared" si="3"/>
        <v>0</v>
      </c>
      <c r="H31" s="106">
        <f t="shared" si="3"/>
        <v>0</v>
      </c>
      <c r="I31" s="108"/>
    </row>
    <row r="32" spans="1:9" ht="15" customHeight="1" thickBot="1" x14ac:dyDescent="0.25">
      <c r="A32" s="6" t="s">
        <v>10</v>
      </c>
      <c r="B32" s="102"/>
      <c r="C32" s="102"/>
      <c r="D32" s="11" t="str">
        <f t="shared" si="1"/>
        <v/>
      </c>
      <c r="E32" s="106" t="e">
        <f t="shared" si="2"/>
        <v>#DIV/0!</v>
      </c>
      <c r="F32" s="106" t="e">
        <f t="shared" si="2"/>
        <v>#DIV/0!</v>
      </c>
      <c r="G32" s="112">
        <f t="shared" si="3"/>
        <v>0</v>
      </c>
      <c r="H32" s="106">
        <f t="shared" si="3"/>
        <v>0</v>
      </c>
      <c r="I32" s="108"/>
    </row>
    <row r="33" spans="1:9" ht="15.75" customHeight="1" thickBot="1" x14ac:dyDescent="0.25">
      <c r="A33" s="8" t="s">
        <v>11</v>
      </c>
      <c r="B33" s="103"/>
      <c r="C33" s="103"/>
      <c r="D33" s="20" t="str">
        <f t="shared" si="1"/>
        <v/>
      </c>
      <c r="E33" s="106" t="e">
        <f t="shared" si="2"/>
        <v>#DIV/0!</v>
      </c>
      <c r="F33" s="106" t="e">
        <f t="shared" si="2"/>
        <v>#DIV/0!</v>
      </c>
      <c r="G33" s="112">
        <f t="shared" si="3"/>
        <v>0</v>
      </c>
      <c r="H33" s="119">
        <f t="shared" si="3"/>
        <v>0</v>
      </c>
      <c r="I33" s="109"/>
    </row>
    <row r="34" spans="1:9" ht="15.75" customHeight="1" thickBot="1" x14ac:dyDescent="0.25">
      <c r="A34" s="10" t="s">
        <v>14</v>
      </c>
      <c r="B34" s="107" t="str">
        <f>IF(SUM(B22:B33)&gt;0,SUM(B22:B33),"")</f>
        <v/>
      </c>
      <c r="C34" s="107" t="str">
        <f>IF(SUM(C22:C33)&gt;0,SUM(C22:C33),"")</f>
        <v/>
      </c>
      <c r="D34" s="50" t="str">
        <f>IF(AND(SUM(B22:B33)&gt;0,SUM(C22:C33)&gt;0),IF(B34=C34,"Same",ROUND(ABS((C34-B34)/B34),2)*100&amp;"%"&amp;" "&amp;IF(B34&lt;C34,"More","Less")),"")</f>
        <v/>
      </c>
      <c r="E34" s="53" t="e">
        <f>SUM(E22:E33)/12</f>
        <v>#DIV/0!</v>
      </c>
      <c r="F34" s="53" t="e">
        <f>SUM(F22:F33)/12</f>
        <v>#DIV/0!</v>
      </c>
      <c r="G34" s="111">
        <f>SUM(G22:G33)</f>
        <v>0</v>
      </c>
      <c r="H34" s="18">
        <f>SUM(H22:H33)</f>
        <v>0</v>
      </c>
      <c r="I34" s="110"/>
    </row>
  </sheetData>
  <sheetProtection sheet="1" objects="1" scenarios="1" selectLockedCells="1"/>
  <mergeCells count="3">
    <mergeCell ref="A1:I1"/>
    <mergeCell ref="A2:I4"/>
    <mergeCell ref="A5:I5"/>
  </mergeCells>
  <pageMargins left="0.25" right="0.25" top="0.75" bottom="0.75" header="0.3" footer="0.3"/>
  <pageSetup orientation="landscape" r:id="rId1"/>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sqref="A1:XFD1048576"/>
    </sheetView>
  </sheetViews>
  <sheetFormatPr defaultRowHeight="15" x14ac:dyDescent="0.25"/>
  <sheetData>
    <row r="1" spans="1:2" x14ac:dyDescent="0.25">
      <c r="A1" t="s">
        <v>13</v>
      </c>
      <c r="B1" t="s">
        <v>54</v>
      </c>
    </row>
    <row r="2" spans="1:2" x14ac:dyDescent="0.25">
      <c r="A2" t="s">
        <v>43</v>
      </c>
      <c r="B2">
        <v>31</v>
      </c>
    </row>
    <row r="3" spans="1:2" x14ac:dyDescent="0.25">
      <c r="A3" t="s">
        <v>44</v>
      </c>
      <c r="B3">
        <v>28</v>
      </c>
    </row>
    <row r="4" spans="1:2" x14ac:dyDescent="0.25">
      <c r="A4" t="s">
        <v>45</v>
      </c>
      <c r="B4">
        <v>31</v>
      </c>
    </row>
    <row r="5" spans="1:2" x14ac:dyDescent="0.25">
      <c r="A5" t="s">
        <v>46</v>
      </c>
      <c r="B5">
        <v>30</v>
      </c>
    </row>
    <row r="6" spans="1:2" x14ac:dyDescent="0.25">
      <c r="A6" t="s">
        <v>4</v>
      </c>
      <c r="B6">
        <v>31</v>
      </c>
    </row>
    <row r="7" spans="1:2" x14ac:dyDescent="0.25">
      <c r="A7" t="s">
        <v>47</v>
      </c>
      <c r="B7">
        <v>30</v>
      </c>
    </row>
    <row r="8" spans="1:2" x14ac:dyDescent="0.25">
      <c r="A8" t="s">
        <v>48</v>
      </c>
      <c r="B8">
        <v>31</v>
      </c>
    </row>
    <row r="9" spans="1:2" x14ac:dyDescent="0.25">
      <c r="A9" t="s">
        <v>49</v>
      </c>
      <c r="B9">
        <v>31</v>
      </c>
    </row>
    <row r="10" spans="1:2" x14ac:dyDescent="0.25">
      <c r="A10" t="s">
        <v>50</v>
      </c>
      <c r="B10">
        <v>30</v>
      </c>
    </row>
    <row r="11" spans="1:2" x14ac:dyDescent="0.25">
      <c r="A11" t="s">
        <v>51</v>
      </c>
      <c r="B11">
        <v>31</v>
      </c>
    </row>
    <row r="12" spans="1:2" x14ac:dyDescent="0.25">
      <c r="A12" t="s">
        <v>52</v>
      </c>
      <c r="B12">
        <v>30</v>
      </c>
    </row>
    <row r="13" spans="1:2" x14ac:dyDescent="0.25">
      <c r="A13" t="s">
        <v>53</v>
      </c>
      <c r="B13">
        <v>31</v>
      </c>
    </row>
  </sheetData>
  <sheetProtection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15" workbookViewId="0">
      <selection activeCell="C7" sqref="C7"/>
    </sheetView>
  </sheetViews>
  <sheetFormatPr defaultRowHeight="15" x14ac:dyDescent="0.25"/>
  <cols>
    <col min="1" max="1" width="10.85546875" bestFit="1" customWidth="1"/>
    <col min="2" max="2" width="18.7109375" bestFit="1" customWidth="1"/>
    <col min="3" max="3" width="18" bestFit="1" customWidth="1"/>
    <col min="4" max="4" width="12.7109375" bestFit="1" customWidth="1"/>
    <col min="5" max="5" width="17.140625" style="1" customWidth="1"/>
    <col min="6" max="6" width="17" style="2" customWidth="1"/>
    <col min="7" max="7" width="11.28515625" style="2" customWidth="1"/>
    <col min="8" max="8" width="42.42578125" customWidth="1"/>
  </cols>
  <sheetData>
    <row r="1" spans="1:8" s="3" customFormat="1" ht="16.5" x14ac:dyDescent="0.25">
      <c r="A1" s="153" t="s">
        <v>16</v>
      </c>
      <c r="B1" s="154"/>
      <c r="C1" s="154"/>
      <c r="D1" s="154"/>
      <c r="E1" s="154"/>
      <c r="F1" s="154"/>
      <c r="G1" s="154"/>
    </row>
    <row r="2" spans="1:8" s="3" customFormat="1" ht="34.5" customHeight="1" x14ac:dyDescent="0.2">
      <c r="A2" s="147" t="s">
        <v>56</v>
      </c>
      <c r="B2" s="148"/>
      <c r="C2" s="148"/>
      <c r="D2" s="148"/>
      <c r="E2" s="148"/>
      <c r="F2" s="148"/>
      <c r="G2" s="148"/>
    </row>
    <row r="3" spans="1:8" s="3" customFormat="1" ht="14.25" x14ac:dyDescent="0.2">
      <c r="A3" s="149"/>
      <c r="B3" s="150"/>
      <c r="C3" s="150"/>
      <c r="D3" s="150"/>
      <c r="E3" s="150"/>
      <c r="F3" s="150"/>
      <c r="G3" s="150"/>
    </row>
    <row r="4" spans="1:8" s="3" customFormat="1" ht="117" customHeight="1" x14ac:dyDescent="0.2">
      <c r="A4" s="151"/>
      <c r="B4" s="152"/>
      <c r="C4" s="152"/>
      <c r="D4" s="152"/>
      <c r="E4" s="152"/>
      <c r="F4" s="152"/>
      <c r="G4" s="152"/>
    </row>
    <row r="5" spans="1:8" ht="42" customHeight="1" thickBot="1" x14ac:dyDescent="0.5">
      <c r="A5" s="146" t="s">
        <v>17</v>
      </c>
      <c r="B5" s="146"/>
      <c r="C5" s="146"/>
      <c r="D5" s="146"/>
      <c r="E5" s="146"/>
      <c r="F5" s="146"/>
      <c r="G5" s="146"/>
      <c r="H5" s="3"/>
    </row>
    <row r="6" spans="1:8" ht="29.25" thickBot="1" x14ac:dyDescent="0.3">
      <c r="A6" s="25" t="s">
        <v>13</v>
      </c>
      <c r="B6" s="26" t="s">
        <v>24</v>
      </c>
      <c r="C6" s="26" t="s">
        <v>25</v>
      </c>
      <c r="D6" s="27" t="s">
        <v>12</v>
      </c>
      <c r="E6" s="28" t="s">
        <v>20</v>
      </c>
      <c r="F6" s="28" t="s">
        <v>41</v>
      </c>
      <c r="G6" s="44" t="s">
        <v>15</v>
      </c>
    </row>
    <row r="7" spans="1:8" x14ac:dyDescent="0.25">
      <c r="A7" s="39" t="s">
        <v>0</v>
      </c>
      <c r="B7" s="86"/>
      <c r="C7" s="86"/>
      <c r="D7" s="40" t="str">
        <f>IF(AND(B7&gt;0,C7&gt;0),IF(B7=C7,"Same",ROUND(ABS((C7-B7)/B7),2)*100&amp;"%"&amp;" "&amp;IF(B7&lt;C7,"More","Less")),"")</f>
        <v/>
      </c>
      <c r="E7" s="51" t="str">
        <f>IF(B7&gt;0,B7/Reference!$B2,"")</f>
        <v/>
      </c>
      <c r="F7" s="51" t="str">
        <f>IF(C7&gt;0,C7/Reference!$B2,"")</f>
        <v/>
      </c>
      <c r="G7" s="42"/>
    </row>
    <row r="8" spans="1:8" x14ac:dyDescent="0.25">
      <c r="A8" s="6" t="s">
        <v>1</v>
      </c>
      <c r="B8" s="87"/>
      <c r="C8" s="87"/>
      <c r="D8" s="11" t="str">
        <f t="shared" ref="D8:D18" si="0">IF(AND(B8&gt;0,C8&gt;0),IF(B8=C8,"Same",ROUND(ABS((C8-B8)/B8),2)*100&amp;"%"&amp;" "&amp;IF(B8&lt;C8,"More","Less")),"")</f>
        <v/>
      </c>
      <c r="E8" s="47" t="str">
        <f>IF(B8&gt;0,B8/Reference!$B3,"")</f>
        <v/>
      </c>
      <c r="F8" s="47" t="str">
        <f>IF(C8&gt;0,C8/Reference!$B3,"")</f>
        <v/>
      </c>
      <c r="G8" s="7"/>
    </row>
    <row r="9" spans="1:8" x14ac:dyDescent="0.25">
      <c r="A9" s="6" t="s">
        <v>2</v>
      </c>
      <c r="B9" s="87"/>
      <c r="C9" s="87"/>
      <c r="D9" s="11" t="str">
        <f t="shared" si="0"/>
        <v/>
      </c>
      <c r="E9" s="47" t="str">
        <f>IF(B9&gt;0,B9/Reference!$B4,"")</f>
        <v/>
      </c>
      <c r="F9" s="47" t="str">
        <f>IF(C9&gt;0,C9/Reference!$B4,"")</f>
        <v/>
      </c>
      <c r="G9" s="7"/>
    </row>
    <row r="10" spans="1:8" x14ac:dyDescent="0.25">
      <c r="A10" s="6" t="s">
        <v>3</v>
      </c>
      <c r="B10" s="87"/>
      <c r="C10" s="87"/>
      <c r="D10" s="11" t="str">
        <f t="shared" si="0"/>
        <v/>
      </c>
      <c r="E10" s="47" t="str">
        <f>IF(B10&gt;0,B10/Reference!$B5,"")</f>
        <v/>
      </c>
      <c r="F10" s="47" t="str">
        <f>IF(C10&gt;0,C10/Reference!$B5,"")</f>
        <v/>
      </c>
      <c r="G10" s="7"/>
    </row>
    <row r="11" spans="1:8" x14ac:dyDescent="0.25">
      <c r="A11" s="6" t="s">
        <v>4</v>
      </c>
      <c r="B11" s="87"/>
      <c r="C11" s="87"/>
      <c r="D11" s="11" t="str">
        <f t="shared" si="0"/>
        <v/>
      </c>
      <c r="E11" s="47" t="str">
        <f>IF(B11&gt;0,B11/Reference!$B6,"")</f>
        <v/>
      </c>
      <c r="F11" s="47" t="str">
        <f>IF(C11&gt;0,C11/Reference!$B6,"")</f>
        <v/>
      </c>
      <c r="G11" s="7"/>
    </row>
    <row r="12" spans="1:8" x14ac:dyDescent="0.25">
      <c r="A12" s="6" t="s">
        <v>5</v>
      </c>
      <c r="B12" s="87"/>
      <c r="C12" s="87"/>
      <c r="D12" s="11" t="str">
        <f t="shared" si="0"/>
        <v/>
      </c>
      <c r="E12" s="47" t="str">
        <f>IF(B12&gt;0,B12/Reference!$B7,"")</f>
        <v/>
      </c>
      <c r="F12" s="47" t="str">
        <f>IF(C12&gt;0,C12/Reference!$B7,"")</f>
        <v/>
      </c>
      <c r="G12" s="7"/>
    </row>
    <row r="13" spans="1:8" x14ac:dyDescent="0.25">
      <c r="A13" s="6" t="s">
        <v>6</v>
      </c>
      <c r="B13" s="87"/>
      <c r="C13" s="87"/>
      <c r="D13" s="11" t="str">
        <f t="shared" si="0"/>
        <v/>
      </c>
      <c r="E13" s="47" t="str">
        <f>IF(B13&gt;0,B13/Reference!$B8,"")</f>
        <v/>
      </c>
      <c r="F13" s="47" t="str">
        <f>IF(C13&gt;0,C13/Reference!$B8,"")</f>
        <v/>
      </c>
      <c r="G13" s="7"/>
    </row>
    <row r="14" spans="1:8" x14ac:dyDescent="0.25">
      <c r="A14" s="6" t="s">
        <v>7</v>
      </c>
      <c r="B14" s="87"/>
      <c r="C14" s="87"/>
      <c r="D14" s="11" t="str">
        <f t="shared" si="0"/>
        <v/>
      </c>
      <c r="E14" s="47" t="str">
        <f>IF(B14&gt;0,B14/Reference!$B9,"")</f>
        <v/>
      </c>
      <c r="F14" s="47" t="str">
        <f>IF(C14&gt;0,C14/Reference!$B9,"")</f>
        <v/>
      </c>
      <c r="G14" s="7"/>
    </row>
    <row r="15" spans="1:8" x14ac:dyDescent="0.25">
      <c r="A15" s="6" t="s">
        <v>8</v>
      </c>
      <c r="B15" s="87"/>
      <c r="C15" s="87"/>
      <c r="D15" s="11" t="str">
        <f t="shared" si="0"/>
        <v/>
      </c>
      <c r="E15" s="47" t="str">
        <f>IF(B15&gt;0,B15/Reference!$B10,"")</f>
        <v/>
      </c>
      <c r="F15" s="47" t="str">
        <f>IF(C15&gt;0,C15/Reference!$B10,"")</f>
        <v/>
      </c>
      <c r="G15" s="7"/>
    </row>
    <row r="16" spans="1:8" x14ac:dyDescent="0.25">
      <c r="A16" s="6" t="s">
        <v>9</v>
      </c>
      <c r="B16" s="87"/>
      <c r="C16" s="87"/>
      <c r="D16" s="11" t="str">
        <f t="shared" si="0"/>
        <v/>
      </c>
      <c r="E16" s="47" t="str">
        <f>IF(B16&gt;0,B16/Reference!$B11,"")</f>
        <v/>
      </c>
      <c r="F16" s="47" t="str">
        <f>IF(C16&gt;0,C16/Reference!$B11,"")</f>
        <v/>
      </c>
      <c r="G16" s="7"/>
    </row>
    <row r="17" spans="1:7" x14ac:dyDescent="0.25">
      <c r="A17" s="6" t="s">
        <v>10</v>
      </c>
      <c r="B17" s="87"/>
      <c r="C17" s="87"/>
      <c r="D17" s="11" t="str">
        <f t="shared" si="0"/>
        <v/>
      </c>
      <c r="E17" s="47" t="str">
        <f>IF(B17&gt;0,B17/Reference!$B12,"")</f>
        <v/>
      </c>
      <c r="F17" s="47" t="str">
        <f>IF(C17&gt;0,C17/Reference!$B12,"")</f>
        <v/>
      </c>
      <c r="G17" s="7"/>
    </row>
    <row r="18" spans="1:7" ht="15.75" thickBot="1" x14ac:dyDescent="0.3">
      <c r="A18" s="8" t="s">
        <v>11</v>
      </c>
      <c r="B18" s="88"/>
      <c r="C18" s="88"/>
      <c r="D18" s="20" t="str">
        <f t="shared" si="0"/>
        <v/>
      </c>
      <c r="E18" s="52" t="str">
        <f>IF(B18&gt;0,B18/Reference!$B13,"")</f>
        <v/>
      </c>
      <c r="F18" s="52" t="str">
        <f>IF(C18&gt;0,C18/Reference!$B13,"")</f>
        <v/>
      </c>
      <c r="G18" s="9"/>
    </row>
    <row r="19" spans="1:7" ht="15.75" thickBot="1" x14ac:dyDescent="0.3">
      <c r="A19" s="13" t="s">
        <v>14</v>
      </c>
      <c r="B19" s="49" t="str">
        <f>IF(SUM(B7:B18)&gt;0,SUM(B7:B18),"")</f>
        <v/>
      </c>
      <c r="C19" s="49" t="str">
        <f>IF(SUM(C7:C18)&gt;0,SUM(C7:C18),"")</f>
        <v/>
      </c>
      <c r="D19" s="15" t="str">
        <f>IF(AND(SUM(B7:B18)&gt;0,SUM(C7:C18)&gt;0),IF(B19=C19,"Same",ROUND(ABS((C19-B19)/B19),2)*100&amp;"%"&amp;" "&amp;IF(B19&lt;C19,"More","Less")),"")</f>
        <v/>
      </c>
      <c r="E19" s="48" t="str">
        <f t="shared" ref="E19:F19" si="1">IF(SUM(E7:E18)&gt;0,AVERAGE(E7:E18),"")</f>
        <v/>
      </c>
      <c r="F19" s="48" t="str">
        <f t="shared" si="1"/>
        <v/>
      </c>
      <c r="G19" s="34"/>
    </row>
    <row r="20" spans="1:7" ht="15.75" thickBot="1" x14ac:dyDescent="0.3">
      <c r="A20" s="3"/>
      <c r="B20" s="3"/>
      <c r="C20" s="3"/>
      <c r="D20" s="4"/>
      <c r="E20" s="5"/>
      <c r="F20" s="5"/>
      <c r="G20" s="3"/>
    </row>
    <row r="21" spans="1:7" ht="29.25" thickBot="1" x14ac:dyDescent="0.3">
      <c r="A21" s="25" t="s">
        <v>13</v>
      </c>
      <c r="B21" s="26" t="s">
        <v>26</v>
      </c>
      <c r="C21" s="26" t="s">
        <v>27</v>
      </c>
      <c r="D21" s="27" t="s">
        <v>12</v>
      </c>
      <c r="E21" s="28" t="s">
        <v>23</v>
      </c>
      <c r="F21" s="28" t="s">
        <v>38</v>
      </c>
      <c r="G21" s="44" t="s">
        <v>15</v>
      </c>
    </row>
    <row r="22" spans="1:7" x14ac:dyDescent="0.25">
      <c r="A22" s="39" t="s">
        <v>0</v>
      </c>
      <c r="B22" s="89"/>
      <c r="C22" s="89"/>
      <c r="D22" s="40" t="str">
        <f>IF(AND(B22&gt;0,C22&gt;0),IF(B22=C22,"Same",ROUND(ABS((C22-B22)/B22),2)*100&amp;"%"&amp;" "&amp;IF(B22&lt;C22,"More","Less")),"")</f>
        <v/>
      </c>
      <c r="E22" s="54" t="str">
        <f>IF(B22&gt;0,B22/Reference!$B2,"")</f>
        <v/>
      </c>
      <c r="F22" s="54" t="str">
        <f>IF(C22&gt;0,C22/Reference!$B2,"")</f>
        <v/>
      </c>
      <c r="G22" s="42"/>
    </row>
    <row r="23" spans="1:7" x14ac:dyDescent="0.25">
      <c r="A23" s="6" t="s">
        <v>1</v>
      </c>
      <c r="B23" s="84"/>
      <c r="C23" s="84"/>
      <c r="D23" s="11" t="str">
        <f t="shared" ref="D23:D33" si="2">IF(AND(B23&gt;0,C23&gt;0),IF(B23=C23,"Same",ROUND(ABS((C23-B23)/B23),2)*100&amp;"%"&amp;" "&amp;IF(B23&lt;C23,"More","Less")),"")</f>
        <v/>
      </c>
      <c r="E23" s="17" t="str">
        <f>IF(B23&gt;0,B23/Reference!$B3,"")</f>
        <v/>
      </c>
      <c r="F23" s="17" t="str">
        <f>IF(C23&gt;0,C23/Reference!$B3,"")</f>
        <v/>
      </c>
      <c r="G23" s="7"/>
    </row>
    <row r="24" spans="1:7" x14ac:dyDescent="0.25">
      <c r="A24" s="6" t="s">
        <v>2</v>
      </c>
      <c r="B24" s="84"/>
      <c r="C24" s="84"/>
      <c r="D24" s="11" t="str">
        <f t="shared" si="2"/>
        <v/>
      </c>
      <c r="E24" s="17" t="str">
        <f>IF(B24&gt;0,B24/Reference!$B4,"")</f>
        <v/>
      </c>
      <c r="F24" s="17" t="str">
        <f>IF(C24&gt;0,C24/Reference!$B4,"")</f>
        <v/>
      </c>
      <c r="G24" s="7"/>
    </row>
    <row r="25" spans="1:7" x14ac:dyDescent="0.25">
      <c r="A25" s="6" t="s">
        <v>3</v>
      </c>
      <c r="B25" s="84"/>
      <c r="C25" s="84"/>
      <c r="D25" s="11" t="str">
        <f t="shared" si="2"/>
        <v/>
      </c>
      <c r="E25" s="17" t="str">
        <f>IF(B25&gt;0,B25/Reference!$B5,"")</f>
        <v/>
      </c>
      <c r="F25" s="17" t="str">
        <f>IF(C25&gt;0,C25/Reference!$B5,"")</f>
        <v/>
      </c>
      <c r="G25" s="7"/>
    </row>
    <row r="26" spans="1:7" x14ac:dyDescent="0.25">
      <c r="A26" s="6" t="s">
        <v>4</v>
      </c>
      <c r="B26" s="84"/>
      <c r="C26" s="84"/>
      <c r="D26" s="11" t="str">
        <f t="shared" si="2"/>
        <v/>
      </c>
      <c r="E26" s="17" t="str">
        <f>IF(B26&gt;0,B26/Reference!$B6,"")</f>
        <v/>
      </c>
      <c r="F26" s="17" t="str">
        <f>IF(C26&gt;0,C26/Reference!$B6,"")</f>
        <v/>
      </c>
      <c r="G26" s="7"/>
    </row>
    <row r="27" spans="1:7" x14ac:dyDescent="0.25">
      <c r="A27" s="6" t="s">
        <v>5</v>
      </c>
      <c r="B27" s="84"/>
      <c r="C27" s="84"/>
      <c r="D27" s="11" t="str">
        <f t="shared" si="2"/>
        <v/>
      </c>
      <c r="E27" s="17" t="str">
        <f>IF(B27&gt;0,B27/Reference!$B7,"")</f>
        <v/>
      </c>
      <c r="F27" s="17" t="str">
        <f>IF(C27&gt;0,C27/Reference!$B7,"")</f>
        <v/>
      </c>
      <c r="G27" s="7"/>
    </row>
    <row r="28" spans="1:7" x14ac:dyDescent="0.25">
      <c r="A28" s="6" t="s">
        <v>6</v>
      </c>
      <c r="B28" s="84"/>
      <c r="C28" s="84"/>
      <c r="D28" s="11" t="str">
        <f t="shared" si="2"/>
        <v/>
      </c>
      <c r="E28" s="17" t="str">
        <f>IF(B28&gt;0,B28/Reference!$B8,"")</f>
        <v/>
      </c>
      <c r="F28" s="17" t="str">
        <f>IF(C28&gt;0,C28/Reference!$B8,"")</f>
        <v/>
      </c>
      <c r="G28" s="7"/>
    </row>
    <row r="29" spans="1:7" x14ac:dyDescent="0.25">
      <c r="A29" s="6" t="s">
        <v>7</v>
      </c>
      <c r="B29" s="84"/>
      <c r="C29" s="84"/>
      <c r="D29" s="11" t="str">
        <f t="shared" si="2"/>
        <v/>
      </c>
      <c r="E29" s="17" t="str">
        <f>IF(B29&gt;0,B29/Reference!$B9,"")</f>
        <v/>
      </c>
      <c r="F29" s="17" t="str">
        <f>IF(C29&gt;0,C29/Reference!$B9,"")</f>
        <v/>
      </c>
      <c r="G29" s="7"/>
    </row>
    <row r="30" spans="1:7" x14ac:dyDescent="0.25">
      <c r="A30" s="6" t="s">
        <v>8</v>
      </c>
      <c r="B30" s="84"/>
      <c r="C30" s="84"/>
      <c r="D30" s="11" t="str">
        <f t="shared" si="2"/>
        <v/>
      </c>
      <c r="E30" s="17" t="str">
        <f>IF(B30&gt;0,B30/Reference!$B10,"")</f>
        <v/>
      </c>
      <c r="F30" s="17" t="str">
        <f>IF(C30&gt;0,C30/Reference!$B10,"")</f>
        <v/>
      </c>
      <c r="G30" s="7"/>
    </row>
    <row r="31" spans="1:7" x14ac:dyDescent="0.25">
      <c r="A31" s="6" t="s">
        <v>9</v>
      </c>
      <c r="B31" s="84"/>
      <c r="C31" s="84"/>
      <c r="D31" s="11" t="str">
        <f t="shared" si="2"/>
        <v/>
      </c>
      <c r="E31" s="17" t="str">
        <f>IF(B31&gt;0,B31/Reference!$B11,"")</f>
        <v/>
      </c>
      <c r="F31" s="17" t="str">
        <f>IF(C31&gt;0,C31/Reference!$B11,"")</f>
        <v/>
      </c>
      <c r="G31" s="7"/>
    </row>
    <row r="32" spans="1:7" x14ac:dyDescent="0.25">
      <c r="A32" s="6" t="s">
        <v>10</v>
      </c>
      <c r="B32" s="84"/>
      <c r="C32" s="84"/>
      <c r="D32" s="11" t="str">
        <f t="shared" si="2"/>
        <v/>
      </c>
      <c r="E32" s="17" t="str">
        <f>IF(B32&gt;0,B32/Reference!$B12,"")</f>
        <v/>
      </c>
      <c r="F32" s="17" t="str">
        <f>IF(C32&gt;0,C32/Reference!$B12,"")</f>
        <v/>
      </c>
      <c r="G32" s="7"/>
    </row>
    <row r="33" spans="1:7" ht="15.75" thickBot="1" x14ac:dyDescent="0.3">
      <c r="A33" s="8" t="s">
        <v>11</v>
      </c>
      <c r="B33" s="90"/>
      <c r="C33" s="90"/>
      <c r="D33" s="20" t="str">
        <f t="shared" si="2"/>
        <v/>
      </c>
      <c r="E33" s="21" t="str">
        <f>IF(B33&gt;0,B33/Reference!$B13,"")</f>
        <v/>
      </c>
      <c r="F33" s="21" t="str">
        <f>IF(C33&gt;0,C33/Reference!$B13,"")</f>
        <v/>
      </c>
      <c r="G33" s="9"/>
    </row>
    <row r="34" spans="1:7" ht="15.75" thickBot="1" x14ac:dyDescent="0.3">
      <c r="A34" s="13" t="s">
        <v>14</v>
      </c>
      <c r="B34" s="18" t="str">
        <f t="shared" ref="B34" si="3">IF(SUM(B22:B33)&gt;0,SUM(B22:B33),"")</f>
        <v/>
      </c>
      <c r="C34" s="18" t="str">
        <f>IF(SUM(C22:C33)&gt;0,SUM(C22:C33),"")</f>
        <v/>
      </c>
      <c r="D34" s="15" t="str">
        <f>IF(AND(SUM(B22:B33)&gt;0,SUM(C22:C33)&gt;0),IF(B34=C34,"Same",ROUND(ABS((C34-B34)/B34),2)*100&amp;"%"&amp;" "&amp;IF(B34&lt;C34,"More","Less")),"")</f>
        <v/>
      </c>
      <c r="E34" s="19" t="str">
        <f t="shared" ref="E34:F34" si="4">IF(SUM(E22:E33)&gt;0,AVERAGE(E22:E33),"")</f>
        <v/>
      </c>
      <c r="F34" s="19" t="str">
        <f t="shared" si="4"/>
        <v/>
      </c>
      <c r="G34" s="34"/>
    </row>
    <row r="35" spans="1:7" x14ac:dyDescent="0.25">
      <c r="D35" s="1"/>
      <c r="E35" s="2"/>
      <c r="G35"/>
    </row>
  </sheetData>
  <sheetProtection sheet="1" objects="1" scenarios="1" selectLockedCells="1"/>
  <mergeCells count="3">
    <mergeCell ref="A5:G5"/>
    <mergeCell ref="A2:G4"/>
    <mergeCell ref="A1:G1"/>
  </mergeCells>
  <pageMargins left="1" right="1" top="1" bottom="1" header="0.5" footer="0.5"/>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17" workbookViewId="0">
      <selection activeCell="C22" sqref="C22"/>
    </sheetView>
  </sheetViews>
  <sheetFormatPr defaultColWidth="9.140625" defaultRowHeight="14.25" x14ac:dyDescent="0.2"/>
  <cols>
    <col min="1" max="1" width="10.85546875" style="3" bestFit="1" customWidth="1"/>
    <col min="2" max="2" width="15.85546875" style="3" customWidth="1"/>
    <col min="3" max="3" width="17.5703125" style="3" customWidth="1"/>
    <col min="4" max="4" width="14.140625" style="3" customWidth="1"/>
    <col min="5" max="5" width="16.140625" style="4" customWidth="1"/>
    <col min="6" max="6" width="17.42578125" style="5" customWidth="1"/>
    <col min="7" max="7" width="11.28515625" style="5" customWidth="1"/>
    <col min="8" max="8" width="42.42578125" style="3" customWidth="1"/>
    <col min="9" max="16384" width="9.140625" style="3"/>
  </cols>
  <sheetData>
    <row r="1" spans="1:7" ht="16.5" x14ac:dyDescent="0.25">
      <c r="A1" s="153" t="s">
        <v>16</v>
      </c>
      <c r="B1" s="154"/>
      <c r="C1" s="154"/>
      <c r="D1" s="154"/>
      <c r="E1" s="154"/>
      <c r="F1" s="154"/>
      <c r="G1" s="154"/>
    </row>
    <row r="2" spans="1:7" ht="34.5" customHeight="1" x14ac:dyDescent="0.2">
      <c r="A2" s="147" t="s">
        <v>57</v>
      </c>
      <c r="B2" s="148"/>
      <c r="C2" s="148"/>
      <c r="D2" s="148"/>
      <c r="E2" s="148"/>
      <c r="F2" s="148"/>
      <c r="G2" s="148"/>
    </row>
    <row r="3" spans="1:7" x14ac:dyDescent="0.2">
      <c r="A3" s="149"/>
      <c r="B3" s="150"/>
      <c r="C3" s="150"/>
      <c r="D3" s="150"/>
      <c r="E3" s="150"/>
      <c r="F3" s="150"/>
      <c r="G3" s="150"/>
    </row>
    <row r="4" spans="1:7" ht="85.5" customHeight="1" x14ac:dyDescent="0.2">
      <c r="A4" s="151"/>
      <c r="B4" s="152"/>
      <c r="C4" s="152"/>
      <c r="D4" s="152"/>
      <c r="E4" s="152"/>
      <c r="F4" s="152"/>
      <c r="G4" s="152"/>
    </row>
    <row r="5" spans="1:7" ht="32.25" thickBot="1" x14ac:dyDescent="0.25">
      <c r="A5" s="155" t="s">
        <v>18</v>
      </c>
      <c r="B5" s="155"/>
      <c r="C5" s="155"/>
      <c r="D5" s="155"/>
      <c r="E5" s="155"/>
      <c r="F5" s="155"/>
      <c r="G5" s="155"/>
    </row>
    <row r="6" spans="1:7" ht="29.25" thickBot="1" x14ac:dyDescent="0.25">
      <c r="A6" s="25" t="s">
        <v>13</v>
      </c>
      <c r="B6" s="26" t="s">
        <v>28</v>
      </c>
      <c r="C6" s="26" t="s">
        <v>29</v>
      </c>
      <c r="D6" s="27" t="s">
        <v>12</v>
      </c>
      <c r="E6" s="28" t="s">
        <v>20</v>
      </c>
      <c r="F6" s="28" t="s">
        <v>41</v>
      </c>
      <c r="G6" s="44" t="s">
        <v>15</v>
      </c>
    </row>
    <row r="7" spans="1:7" x14ac:dyDescent="0.2">
      <c r="A7" s="22" t="s">
        <v>0</v>
      </c>
      <c r="B7" s="91"/>
      <c r="C7" s="91"/>
      <c r="D7" s="23" t="str">
        <f>IF(AND(B7&gt;0,C7&gt;0),IF(B7=C7,"Same",ROUND(ABS((C7-B7)/B7),2)*100&amp;"%"&amp;" "&amp;IF(B7&lt;C7,"More","Less")),"")</f>
        <v/>
      </c>
      <c r="E7" s="46" t="str">
        <f>IF(AND(B7&gt;0,C7&gt;0),B7/Reference!$B2,"")</f>
        <v/>
      </c>
      <c r="F7" s="46" t="str">
        <f>IF(AND(C7&gt;0,D7&gt;0),C7/Reference!$B2,"")</f>
        <v/>
      </c>
      <c r="G7" s="45"/>
    </row>
    <row r="8" spans="1:7" x14ac:dyDescent="0.2">
      <c r="A8" s="6" t="s">
        <v>1</v>
      </c>
      <c r="B8" s="92"/>
      <c r="C8" s="92"/>
      <c r="D8" s="11" t="str">
        <f t="shared" ref="D8:D18" si="0">IF(AND(B8&gt;0,C8&gt;0),IF(B8=C8,"Same",ROUND(ABS((C8-B8)/B8),2)*100&amp;"%"&amp;" "&amp;IF(B8&lt;C8,"More","Less")),"")</f>
        <v/>
      </c>
      <c r="E8" s="30" t="str">
        <f>IF(AND(B8&gt;0,C8&gt;0),B8/Reference!$B3,"")</f>
        <v/>
      </c>
      <c r="F8" s="30" t="str">
        <f>IF(AND(C8&gt;0,D8&gt;0),C8/Reference!$B3,"")</f>
        <v/>
      </c>
      <c r="G8" s="7"/>
    </row>
    <row r="9" spans="1:7" x14ac:dyDescent="0.2">
      <c r="A9" s="6" t="s">
        <v>2</v>
      </c>
      <c r="B9" s="92"/>
      <c r="C9" s="92"/>
      <c r="D9" s="11" t="str">
        <f t="shared" si="0"/>
        <v/>
      </c>
      <c r="E9" s="30" t="str">
        <f>IF(AND(B9&gt;0,C9&gt;0),B9/Reference!$B4,"")</f>
        <v/>
      </c>
      <c r="F9" s="30" t="str">
        <f>IF(AND(C9&gt;0,D9&gt;0),C9/Reference!$B4,"")</f>
        <v/>
      </c>
      <c r="G9" s="7"/>
    </row>
    <row r="10" spans="1:7" x14ac:dyDescent="0.2">
      <c r="A10" s="6" t="s">
        <v>3</v>
      </c>
      <c r="B10" s="92"/>
      <c r="C10" s="92"/>
      <c r="D10" s="11" t="str">
        <f t="shared" si="0"/>
        <v/>
      </c>
      <c r="E10" s="30" t="str">
        <f>IF(AND(B10&gt;0,C10&gt;0),B10/Reference!$B5,"")</f>
        <v/>
      </c>
      <c r="F10" s="30" t="str">
        <f>IF(AND(C10&gt;0,D10&gt;0),C10/Reference!$B5,"")</f>
        <v/>
      </c>
      <c r="G10" s="7"/>
    </row>
    <row r="11" spans="1:7" x14ac:dyDescent="0.2">
      <c r="A11" s="6" t="s">
        <v>4</v>
      </c>
      <c r="B11" s="92"/>
      <c r="C11" s="92"/>
      <c r="D11" s="11" t="str">
        <f t="shared" si="0"/>
        <v/>
      </c>
      <c r="E11" s="30" t="str">
        <f>IF(AND(B11&gt;0,C11&gt;0),B11/Reference!$B6,"")</f>
        <v/>
      </c>
      <c r="F11" s="30" t="str">
        <f>IF(AND(C11&gt;0,D11&gt;0),C11/Reference!$B6,"")</f>
        <v/>
      </c>
      <c r="G11" s="7"/>
    </row>
    <row r="12" spans="1:7" x14ac:dyDescent="0.2">
      <c r="A12" s="6" t="s">
        <v>5</v>
      </c>
      <c r="B12" s="92"/>
      <c r="C12" s="92"/>
      <c r="D12" s="11" t="str">
        <f t="shared" si="0"/>
        <v/>
      </c>
      <c r="E12" s="30" t="str">
        <f>IF(AND(B12&gt;0,C12&gt;0),B12/Reference!$B7,"")</f>
        <v/>
      </c>
      <c r="F12" s="30" t="str">
        <f>IF(AND(C12&gt;0,D12&gt;0),C12/Reference!$B7,"")</f>
        <v/>
      </c>
      <c r="G12" s="7"/>
    </row>
    <row r="13" spans="1:7" x14ac:dyDescent="0.2">
      <c r="A13" s="6" t="s">
        <v>6</v>
      </c>
      <c r="B13" s="92"/>
      <c r="C13" s="92"/>
      <c r="D13" s="11" t="str">
        <f t="shared" si="0"/>
        <v/>
      </c>
      <c r="E13" s="30" t="str">
        <f>IF(AND(B13&gt;0,C13&gt;0),B13/Reference!$B8,"")</f>
        <v/>
      </c>
      <c r="F13" s="30" t="str">
        <f>IF(AND(C13&gt;0,D13&gt;0),C13/Reference!$B8,"")</f>
        <v/>
      </c>
      <c r="G13" s="7"/>
    </row>
    <row r="14" spans="1:7" x14ac:dyDescent="0.2">
      <c r="A14" s="6" t="s">
        <v>7</v>
      </c>
      <c r="B14" s="92"/>
      <c r="C14" s="92"/>
      <c r="D14" s="11" t="str">
        <f t="shared" si="0"/>
        <v/>
      </c>
      <c r="E14" s="30" t="str">
        <f>IF(AND(B14&gt;0,C14&gt;0),B14/Reference!$B9,"")</f>
        <v/>
      </c>
      <c r="F14" s="30" t="str">
        <f>IF(AND(C14&gt;0,D14&gt;0),C14/Reference!$B9,"")</f>
        <v/>
      </c>
      <c r="G14" s="7"/>
    </row>
    <row r="15" spans="1:7" x14ac:dyDescent="0.2">
      <c r="A15" s="6" t="s">
        <v>8</v>
      </c>
      <c r="B15" s="92"/>
      <c r="C15" s="92"/>
      <c r="D15" s="11" t="str">
        <f t="shared" si="0"/>
        <v/>
      </c>
      <c r="E15" s="30" t="str">
        <f>IF(AND(B15&gt;0,C15&gt;0),B15/Reference!$B10,"")</f>
        <v/>
      </c>
      <c r="F15" s="30" t="str">
        <f>IF(AND(C15&gt;0,D15&gt;0),C15/Reference!$B10,"")</f>
        <v/>
      </c>
      <c r="G15" s="7"/>
    </row>
    <row r="16" spans="1:7" x14ac:dyDescent="0.2">
      <c r="A16" s="6" t="s">
        <v>9</v>
      </c>
      <c r="B16" s="92"/>
      <c r="C16" s="92"/>
      <c r="D16" s="11" t="str">
        <f t="shared" si="0"/>
        <v/>
      </c>
      <c r="E16" s="30" t="str">
        <f>IF(AND(B16&gt;0,C16&gt;0),B16/Reference!$B11,"")</f>
        <v/>
      </c>
      <c r="F16" s="30" t="str">
        <f>IF(AND(C16&gt;0,D16&gt;0),C16/Reference!$B11,"")</f>
        <v/>
      </c>
      <c r="G16" s="7"/>
    </row>
    <row r="17" spans="1:7" x14ac:dyDescent="0.2">
      <c r="A17" s="6" t="s">
        <v>10</v>
      </c>
      <c r="B17" s="92"/>
      <c r="C17" s="92"/>
      <c r="D17" s="11" t="str">
        <f t="shared" si="0"/>
        <v/>
      </c>
      <c r="E17" s="30" t="str">
        <f>IF(AND(B17&gt;0,C17&gt;0),B17/Reference!$B12,"")</f>
        <v/>
      </c>
      <c r="F17" s="30" t="str">
        <f>IF(AND(C17&gt;0,D17&gt;0),C17/Reference!$B12,"")</f>
        <v/>
      </c>
      <c r="G17" s="7"/>
    </row>
    <row r="18" spans="1:7" ht="15" thickBot="1" x14ac:dyDescent="0.25">
      <c r="A18" s="16" t="s">
        <v>11</v>
      </c>
      <c r="B18" s="93"/>
      <c r="C18" s="93"/>
      <c r="D18" s="12" t="str">
        <f t="shared" si="0"/>
        <v/>
      </c>
      <c r="E18" s="31" t="str">
        <f>IF(AND(B18&gt;0,C18&gt;0),B18/Reference!$B13,"")</f>
        <v/>
      </c>
      <c r="F18" s="31" t="str">
        <f>IF(AND(C18&gt;0,D18&gt;0),C18/Reference!$B13,"")</f>
        <v/>
      </c>
      <c r="G18" s="32"/>
    </row>
    <row r="19" spans="1:7" ht="15" thickBot="1" x14ac:dyDescent="0.25">
      <c r="A19" s="13" t="s">
        <v>14</v>
      </c>
      <c r="B19" s="29" t="str">
        <f t="shared" ref="B19" si="1">IF(SUM(B7:B18)&gt;0,SUM(B7:B18),"")</f>
        <v/>
      </c>
      <c r="C19" s="29" t="str">
        <f>IF(SUM(C7:C18)&gt;0,SUM(C7:C18),"")</f>
        <v/>
      </c>
      <c r="D19" s="15" t="str">
        <f>IF(AND(SUM(B7:B18)&gt;0,SUM(C7:C18)&gt;0),IF(B19=C19,"Same",ROUND(ABS((C19-B19)/B19),2)*100&amp;"%"&amp;" "&amp;IF(B19&lt;C19,"More","Less")),"")</f>
        <v/>
      </c>
      <c r="E19" s="33" t="str">
        <f t="shared" ref="E19:F19" si="2">IF(SUM(E7:E18)&gt;0,AVERAGE(E7:E18),"")</f>
        <v/>
      </c>
      <c r="F19" s="33" t="str">
        <f t="shared" si="2"/>
        <v/>
      </c>
      <c r="G19" s="34"/>
    </row>
    <row r="20" spans="1:7" ht="15" thickBot="1" x14ac:dyDescent="0.25">
      <c r="D20" s="4"/>
      <c r="E20" s="5"/>
      <c r="G20" s="3"/>
    </row>
    <row r="21" spans="1:7" ht="29.25" thickBot="1" x14ac:dyDescent="0.25">
      <c r="A21" s="25" t="s">
        <v>13</v>
      </c>
      <c r="B21" s="26" t="s">
        <v>30</v>
      </c>
      <c r="C21" s="26" t="s">
        <v>31</v>
      </c>
      <c r="D21" s="27" t="s">
        <v>12</v>
      </c>
      <c r="E21" s="28" t="s">
        <v>23</v>
      </c>
      <c r="F21" s="28" t="s">
        <v>38</v>
      </c>
      <c r="G21" s="44" t="s">
        <v>15</v>
      </c>
    </row>
    <row r="22" spans="1:7" x14ac:dyDescent="0.2">
      <c r="A22" s="22" t="s">
        <v>0</v>
      </c>
      <c r="B22" s="83"/>
      <c r="C22" s="83"/>
      <c r="D22" s="23" t="str">
        <f>IF(AND(B22&gt;0,C22&gt;0),IF(B22=C22,"Same",ROUND(ABS((C22-B22)/B22),2)*100&amp;"%"&amp;" "&amp;IF(B22&lt;C22,"More","Less")),"")</f>
        <v/>
      </c>
      <c r="E22" s="24" t="str">
        <f>IF(AND(B22&gt;0,C22&gt;0),B22/Reference!$B2,"")</f>
        <v/>
      </c>
      <c r="F22" s="24" t="str">
        <f>IF(AND(C22&gt;0,D22&gt;0),C22/Reference!$B2,"")</f>
        <v/>
      </c>
      <c r="G22" s="45"/>
    </row>
    <row r="23" spans="1:7" x14ac:dyDescent="0.2">
      <c r="A23" s="6" t="s">
        <v>1</v>
      </c>
      <c r="B23" s="84"/>
      <c r="C23" s="84"/>
      <c r="D23" s="11" t="str">
        <f t="shared" ref="D23:D33" si="3">IF(AND(B23&gt;0,C23&gt;0),IF(B23=C23,"Same",ROUND(ABS((C23-B23)/B23),2)*100&amp;"%"&amp;" "&amp;IF(B23&lt;C23,"More","Less")),"")</f>
        <v/>
      </c>
      <c r="E23" s="24" t="str">
        <f>IF(AND(B23&gt;0,C23&gt;0),B23/Reference!$B3,"")</f>
        <v/>
      </c>
      <c r="F23" s="24" t="str">
        <f>IF(AND(C23&gt;0,D23&gt;0),C23/Reference!$B3,"")</f>
        <v/>
      </c>
      <c r="G23" s="7"/>
    </row>
    <row r="24" spans="1:7" x14ac:dyDescent="0.2">
      <c r="A24" s="6" t="s">
        <v>2</v>
      </c>
      <c r="B24" s="84"/>
      <c r="C24" s="84"/>
      <c r="D24" s="11" t="str">
        <f t="shared" si="3"/>
        <v/>
      </c>
      <c r="E24" s="24" t="str">
        <f>IF(AND(B24&gt;0,C24&gt;0),B24/Reference!$B4,"")</f>
        <v/>
      </c>
      <c r="F24" s="24" t="str">
        <f>IF(AND(C24&gt;0,D24&gt;0),C24/Reference!$B4,"")</f>
        <v/>
      </c>
      <c r="G24" s="7"/>
    </row>
    <row r="25" spans="1:7" x14ac:dyDescent="0.2">
      <c r="A25" s="6" t="s">
        <v>3</v>
      </c>
      <c r="B25" s="84"/>
      <c r="C25" s="84"/>
      <c r="D25" s="11" t="str">
        <f t="shared" si="3"/>
        <v/>
      </c>
      <c r="E25" s="24" t="str">
        <f>IF(AND(B25&gt;0,C25&gt;0),B25/Reference!$B5,"")</f>
        <v/>
      </c>
      <c r="F25" s="24" t="str">
        <f>IF(AND(C25&gt;0,D25&gt;0),C25/Reference!$B5,"")</f>
        <v/>
      </c>
      <c r="G25" s="7"/>
    </row>
    <row r="26" spans="1:7" x14ac:dyDescent="0.2">
      <c r="A26" s="6" t="s">
        <v>4</v>
      </c>
      <c r="B26" s="84"/>
      <c r="C26" s="84"/>
      <c r="D26" s="11" t="str">
        <f t="shared" si="3"/>
        <v/>
      </c>
      <c r="E26" s="24" t="str">
        <f>IF(AND(B26&gt;0,C26&gt;0),B26/Reference!$B6,"")</f>
        <v/>
      </c>
      <c r="F26" s="24" t="str">
        <f>IF(AND(C26&gt;0,D26&gt;0),C26/Reference!$B6,"")</f>
        <v/>
      </c>
      <c r="G26" s="7"/>
    </row>
    <row r="27" spans="1:7" x14ac:dyDescent="0.2">
      <c r="A27" s="6" t="s">
        <v>5</v>
      </c>
      <c r="B27" s="84"/>
      <c r="C27" s="84"/>
      <c r="D27" s="11" t="str">
        <f t="shared" si="3"/>
        <v/>
      </c>
      <c r="E27" s="24" t="str">
        <f>IF(AND(B27&gt;0,C27&gt;0),B27/Reference!$B7,"")</f>
        <v/>
      </c>
      <c r="F27" s="24" t="str">
        <f>IF(AND(C27&gt;0,D27&gt;0),C27/Reference!$B7,"")</f>
        <v/>
      </c>
      <c r="G27" s="7"/>
    </row>
    <row r="28" spans="1:7" x14ac:dyDescent="0.2">
      <c r="A28" s="6" t="s">
        <v>6</v>
      </c>
      <c r="B28" s="84"/>
      <c r="C28" s="84"/>
      <c r="D28" s="11" t="str">
        <f t="shared" si="3"/>
        <v/>
      </c>
      <c r="E28" s="24" t="str">
        <f>IF(AND(B28&gt;0,C28&gt;0),B28/Reference!$B8,"")</f>
        <v/>
      </c>
      <c r="F28" s="24" t="str">
        <f>IF(AND(C28&gt;0,D28&gt;0),C28/Reference!$B8,"")</f>
        <v/>
      </c>
      <c r="G28" s="7"/>
    </row>
    <row r="29" spans="1:7" x14ac:dyDescent="0.2">
      <c r="A29" s="6" t="s">
        <v>7</v>
      </c>
      <c r="B29" s="84"/>
      <c r="C29" s="84"/>
      <c r="D29" s="11" t="str">
        <f t="shared" si="3"/>
        <v/>
      </c>
      <c r="E29" s="24" t="str">
        <f>IF(AND(B29&gt;0,C29&gt;0),B29/Reference!$B9,"")</f>
        <v/>
      </c>
      <c r="F29" s="24" t="str">
        <f>IF(AND(C29&gt;0,D29&gt;0),C29/Reference!$B9,"")</f>
        <v/>
      </c>
      <c r="G29" s="7"/>
    </row>
    <row r="30" spans="1:7" x14ac:dyDescent="0.2">
      <c r="A30" s="6" t="s">
        <v>8</v>
      </c>
      <c r="B30" s="84"/>
      <c r="C30" s="84"/>
      <c r="D30" s="11" t="str">
        <f t="shared" si="3"/>
        <v/>
      </c>
      <c r="E30" s="24" t="str">
        <f>IF(AND(B30&gt;0,C30&gt;0),B30/Reference!$B10,"")</f>
        <v/>
      </c>
      <c r="F30" s="24" t="str">
        <f>IF(AND(C30&gt;0,D30&gt;0),C30/Reference!$B10,"")</f>
        <v/>
      </c>
      <c r="G30" s="7"/>
    </row>
    <row r="31" spans="1:7" x14ac:dyDescent="0.2">
      <c r="A31" s="6" t="s">
        <v>9</v>
      </c>
      <c r="B31" s="84"/>
      <c r="C31" s="84"/>
      <c r="D31" s="11" t="str">
        <f t="shared" si="3"/>
        <v/>
      </c>
      <c r="E31" s="24" t="str">
        <f>IF(AND(B31&gt;0,C31&gt;0),B31/Reference!$B11,"")</f>
        <v/>
      </c>
      <c r="F31" s="24" t="str">
        <f>IF(AND(C31&gt;0,D31&gt;0),C31/Reference!$B11,"")</f>
        <v/>
      </c>
      <c r="G31" s="7"/>
    </row>
    <row r="32" spans="1:7" x14ac:dyDescent="0.2">
      <c r="A32" s="6" t="s">
        <v>10</v>
      </c>
      <c r="B32" s="84"/>
      <c r="C32" s="84"/>
      <c r="D32" s="11" t="str">
        <f t="shared" si="3"/>
        <v/>
      </c>
      <c r="E32" s="24" t="str">
        <f>IF(AND(B32&gt;0,C32&gt;0),B32/Reference!$B12,"")</f>
        <v/>
      </c>
      <c r="F32" s="24" t="str">
        <f>IF(AND(C32&gt;0,D32&gt;0),C32/Reference!$B12,"")</f>
        <v/>
      </c>
      <c r="G32" s="7"/>
    </row>
    <row r="33" spans="1:7" ht="15" thickBot="1" x14ac:dyDescent="0.25">
      <c r="A33" s="16" t="s">
        <v>11</v>
      </c>
      <c r="B33" s="85"/>
      <c r="C33" s="85"/>
      <c r="D33" s="12" t="str">
        <f t="shared" si="3"/>
        <v/>
      </c>
      <c r="E33" s="24" t="str">
        <f>IF(AND(B33&gt;0,C33&gt;0),B33/Reference!$B13,"")</f>
        <v/>
      </c>
      <c r="F33" s="24" t="str">
        <f>IF(AND(C33&gt;0,D33&gt;0),C33/Reference!$B13,"")</f>
        <v/>
      </c>
      <c r="G33" s="32"/>
    </row>
    <row r="34" spans="1:7" ht="15" thickBot="1" x14ac:dyDescent="0.25">
      <c r="A34" s="13" t="s">
        <v>14</v>
      </c>
      <c r="B34" s="18" t="str">
        <f t="shared" ref="B34" si="4">IF(SUM(B22:B33)&gt;0,SUM(B22:B33),"")</f>
        <v/>
      </c>
      <c r="C34" s="18" t="str">
        <f>IF(SUM(C22:C33)&gt;0,SUM(C22:C33),"")</f>
        <v/>
      </c>
      <c r="D34" s="15" t="str">
        <f>IF(AND(SUM(B22:B33)&gt;0,SUM(C22:C33)&gt;0),IF(B34=C34,"Same",ROUND(ABS((C34-B34)/B34),2)*100&amp;"%"&amp;" "&amp;IF(B34&lt;C34,"More","Less")),"")</f>
        <v/>
      </c>
      <c r="E34" s="19" t="str">
        <f t="shared" ref="E34:F34" si="5">IF(SUM(E22:E33)&gt;0,AVERAGE(E22:E33),"")</f>
        <v/>
      </c>
      <c r="F34" s="19" t="str">
        <f t="shared" si="5"/>
        <v/>
      </c>
      <c r="G34" s="34"/>
    </row>
    <row r="35" spans="1:7" x14ac:dyDescent="0.2">
      <c r="D35" s="4"/>
      <c r="E35" s="5"/>
      <c r="G35" s="3"/>
    </row>
    <row r="36" spans="1:7" x14ac:dyDescent="0.2">
      <c r="D36" s="4"/>
      <c r="E36" s="5"/>
      <c r="G36" s="3"/>
    </row>
    <row r="37" spans="1:7" x14ac:dyDescent="0.2">
      <c r="D37" s="4"/>
      <c r="E37" s="5"/>
      <c r="G37" s="3"/>
    </row>
  </sheetData>
  <sheetProtection sheet="1" objects="1" scenarios="1" selectLockedCells="1"/>
  <mergeCells count="3">
    <mergeCell ref="A2:G4"/>
    <mergeCell ref="A5:G5"/>
    <mergeCell ref="A1:G1"/>
  </mergeCells>
  <pageMargins left="1" right="1" top="1" bottom="1" header="0.5" footer="0.5"/>
  <pageSetup orientation="landscape" r:id="rId1"/>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19" workbookViewId="0">
      <selection activeCell="C7" sqref="C7"/>
    </sheetView>
  </sheetViews>
  <sheetFormatPr defaultColWidth="9.140625" defaultRowHeight="14.25" x14ac:dyDescent="0.2"/>
  <cols>
    <col min="1" max="1" width="10.85546875" style="3" bestFit="1" customWidth="1"/>
    <col min="2" max="3" width="16.5703125" style="3" customWidth="1"/>
    <col min="4" max="4" width="18.7109375" style="3" customWidth="1"/>
    <col min="5" max="5" width="15.140625" style="4" customWidth="1"/>
    <col min="6" max="6" width="17" style="3" customWidth="1"/>
    <col min="7" max="7" width="11.28515625" style="3" customWidth="1"/>
    <col min="8" max="8" width="43.140625" style="3" customWidth="1"/>
    <col min="9" max="16384" width="9.140625" style="3"/>
  </cols>
  <sheetData>
    <row r="1" spans="1:7" ht="16.5" x14ac:dyDescent="0.25">
      <c r="A1" s="153" t="s">
        <v>16</v>
      </c>
      <c r="B1" s="154"/>
      <c r="C1" s="154"/>
      <c r="D1" s="154"/>
      <c r="E1" s="154"/>
      <c r="F1" s="154"/>
      <c r="G1" s="154"/>
    </row>
    <row r="2" spans="1:7" ht="34.5" customHeight="1" x14ac:dyDescent="0.2">
      <c r="A2" s="147" t="s">
        <v>58</v>
      </c>
      <c r="B2" s="148"/>
      <c r="C2" s="148"/>
      <c r="D2" s="148"/>
      <c r="E2" s="148"/>
      <c r="F2" s="148"/>
      <c r="G2" s="148"/>
    </row>
    <row r="3" spans="1:7" x14ac:dyDescent="0.2">
      <c r="A3" s="149"/>
      <c r="B3" s="150"/>
      <c r="C3" s="150"/>
      <c r="D3" s="150"/>
      <c r="E3" s="150"/>
      <c r="F3" s="150"/>
      <c r="G3" s="150"/>
    </row>
    <row r="4" spans="1:7" ht="73.5" customHeight="1" x14ac:dyDescent="0.2">
      <c r="A4" s="151"/>
      <c r="B4" s="152"/>
      <c r="C4" s="152"/>
      <c r="D4" s="152"/>
      <c r="E4" s="152"/>
      <c r="F4" s="152"/>
      <c r="G4" s="152"/>
    </row>
    <row r="5" spans="1:7" ht="32.25" thickBot="1" x14ac:dyDescent="0.5">
      <c r="A5" s="146" t="s">
        <v>19</v>
      </c>
      <c r="B5" s="146"/>
      <c r="C5" s="146"/>
      <c r="D5" s="146"/>
      <c r="E5" s="146"/>
      <c r="F5" s="146"/>
      <c r="G5" s="146"/>
    </row>
    <row r="6" spans="1:7" ht="29.25" thickBot="1" x14ac:dyDescent="0.25">
      <c r="A6" s="35" t="s">
        <v>13</v>
      </c>
      <c r="B6" s="36" t="s">
        <v>32</v>
      </c>
      <c r="C6" s="36" t="s">
        <v>33</v>
      </c>
      <c r="D6" s="37" t="s">
        <v>42</v>
      </c>
      <c r="E6" s="37" t="s">
        <v>20</v>
      </c>
      <c r="F6" s="37" t="s">
        <v>41</v>
      </c>
      <c r="G6" s="38" t="s">
        <v>15</v>
      </c>
    </row>
    <row r="7" spans="1:7" x14ac:dyDescent="0.2">
      <c r="A7" s="39" t="s">
        <v>0</v>
      </c>
      <c r="B7" s="94"/>
      <c r="C7" s="94"/>
      <c r="D7" s="40" t="str">
        <f>IF(AND(B7&gt;0,C7&gt;0),IF(B7=C7,"Same",ROUND(ABS((C7-B7)/B7),2)*100&amp;"%"&amp;" "&amp;IF(B7&lt;C7,"More","Less")),"")</f>
        <v/>
      </c>
      <c r="E7" s="41" t="str">
        <f>IF(AND(B7&gt;0,C7&gt;0),B7/Reference!$B2,"")</f>
        <v/>
      </c>
      <c r="F7" s="41" t="str">
        <f>IF(AND(C7&gt;0,D7&gt;0),C7/Reference!$B2,"")</f>
        <v/>
      </c>
      <c r="G7" s="42"/>
    </row>
    <row r="8" spans="1:7" x14ac:dyDescent="0.2">
      <c r="A8" s="6" t="s">
        <v>1</v>
      </c>
      <c r="B8" s="92"/>
      <c r="C8" s="92"/>
      <c r="D8" s="11" t="str">
        <f t="shared" ref="D8:D18" si="0">IF(AND(B8&gt;0,C8&gt;0),IF(B8=C8,"Same",ROUND(ABS((C8-B8)/B8),2)*100&amp;"%"&amp;" "&amp;IF(B8&lt;C8,"More","Less")),"")</f>
        <v/>
      </c>
      <c r="E8" s="30" t="str">
        <f>IF(AND(B8&gt;0,C8&gt;0),B8/Reference!$B3,"")</f>
        <v/>
      </c>
      <c r="F8" s="30" t="str">
        <f>IF(AND(C8&gt;0,D8&gt;0),C8/Reference!$B3,"")</f>
        <v/>
      </c>
      <c r="G8" s="7"/>
    </row>
    <row r="9" spans="1:7" x14ac:dyDescent="0.2">
      <c r="A9" s="6" t="s">
        <v>2</v>
      </c>
      <c r="B9" s="92"/>
      <c r="C9" s="92"/>
      <c r="D9" s="11" t="str">
        <f t="shared" si="0"/>
        <v/>
      </c>
      <c r="E9" s="30" t="str">
        <f>IF(AND(B9&gt;0,C9&gt;0),B9/Reference!$B4,"")</f>
        <v/>
      </c>
      <c r="F9" s="30" t="str">
        <f>IF(AND(C9&gt;0,D9&gt;0),C9/Reference!$B4,"")</f>
        <v/>
      </c>
      <c r="G9" s="7"/>
    </row>
    <row r="10" spans="1:7" x14ac:dyDescent="0.2">
      <c r="A10" s="6" t="s">
        <v>3</v>
      </c>
      <c r="B10" s="92"/>
      <c r="C10" s="92"/>
      <c r="D10" s="11" t="str">
        <f t="shared" si="0"/>
        <v/>
      </c>
      <c r="E10" s="30" t="str">
        <f>IF(AND(B10&gt;0,C10&gt;0),B10/Reference!$B5,"")</f>
        <v/>
      </c>
      <c r="F10" s="30" t="str">
        <f>IF(AND(C10&gt;0,D10&gt;0),C10/Reference!$B5,"")</f>
        <v/>
      </c>
      <c r="G10" s="7"/>
    </row>
    <row r="11" spans="1:7" x14ac:dyDescent="0.2">
      <c r="A11" s="6" t="s">
        <v>4</v>
      </c>
      <c r="B11" s="92"/>
      <c r="C11" s="92"/>
      <c r="D11" s="11" t="str">
        <f t="shared" si="0"/>
        <v/>
      </c>
      <c r="E11" s="30" t="str">
        <f>IF(AND(B11&gt;0,C11&gt;0),B11/Reference!$B6,"")</f>
        <v/>
      </c>
      <c r="F11" s="30" t="str">
        <f>IF(AND(C11&gt;0,D11&gt;0),C11/Reference!$B6,"")</f>
        <v/>
      </c>
      <c r="G11" s="7"/>
    </row>
    <row r="12" spans="1:7" x14ac:dyDescent="0.2">
      <c r="A12" s="6" t="s">
        <v>5</v>
      </c>
      <c r="B12" s="92"/>
      <c r="C12" s="92"/>
      <c r="D12" s="11" t="str">
        <f t="shared" si="0"/>
        <v/>
      </c>
      <c r="E12" s="30" t="str">
        <f>IF(AND(B12&gt;0,C12&gt;0),B12/Reference!$B7,"")</f>
        <v/>
      </c>
      <c r="F12" s="30" t="str">
        <f>IF(AND(C12&gt;0,D12&gt;0),C12/Reference!$B7,"")</f>
        <v/>
      </c>
      <c r="G12" s="7"/>
    </row>
    <row r="13" spans="1:7" x14ac:dyDescent="0.2">
      <c r="A13" s="6" t="s">
        <v>6</v>
      </c>
      <c r="B13" s="92"/>
      <c r="C13" s="92"/>
      <c r="D13" s="11" t="str">
        <f t="shared" si="0"/>
        <v/>
      </c>
      <c r="E13" s="30" t="str">
        <f>IF(AND(B13&gt;0,C13&gt;0),B13/Reference!$B8,"")</f>
        <v/>
      </c>
      <c r="F13" s="30" t="str">
        <f>IF(AND(C13&gt;0,D13&gt;0),C13/Reference!$B8,"")</f>
        <v/>
      </c>
      <c r="G13" s="7"/>
    </row>
    <row r="14" spans="1:7" x14ac:dyDescent="0.2">
      <c r="A14" s="6" t="s">
        <v>7</v>
      </c>
      <c r="B14" s="92"/>
      <c r="C14" s="92"/>
      <c r="D14" s="11" t="str">
        <f t="shared" si="0"/>
        <v/>
      </c>
      <c r="E14" s="30" t="str">
        <f>IF(AND(B14&gt;0,C14&gt;0),B14/Reference!$B9,"")</f>
        <v/>
      </c>
      <c r="F14" s="30" t="str">
        <f>IF(AND(C14&gt;0,D14&gt;0),C14/Reference!$B9,"")</f>
        <v/>
      </c>
      <c r="G14" s="7"/>
    </row>
    <row r="15" spans="1:7" x14ac:dyDescent="0.2">
      <c r="A15" s="6" t="s">
        <v>8</v>
      </c>
      <c r="B15" s="92"/>
      <c r="C15" s="92"/>
      <c r="D15" s="11" t="str">
        <f t="shared" si="0"/>
        <v/>
      </c>
      <c r="E15" s="30" t="str">
        <f>IF(AND(B15&gt;0,C15&gt;0),B15/Reference!$B10,"")</f>
        <v/>
      </c>
      <c r="F15" s="30" t="str">
        <f>IF(AND(C15&gt;0,D15&gt;0),C15/Reference!$B10,"")</f>
        <v/>
      </c>
      <c r="G15" s="7"/>
    </row>
    <row r="16" spans="1:7" x14ac:dyDescent="0.2">
      <c r="A16" s="6" t="s">
        <v>9</v>
      </c>
      <c r="B16" s="92"/>
      <c r="C16" s="92"/>
      <c r="D16" s="11" t="str">
        <f t="shared" si="0"/>
        <v/>
      </c>
      <c r="E16" s="30" t="str">
        <f>IF(AND(B16&gt;0,C16&gt;0),B16/Reference!$B11,"")</f>
        <v/>
      </c>
      <c r="F16" s="30" t="str">
        <f>IF(AND(C16&gt;0,D16&gt;0),C16/Reference!$B11,"")</f>
        <v/>
      </c>
      <c r="G16" s="7"/>
    </row>
    <row r="17" spans="1:7" x14ac:dyDescent="0.2">
      <c r="A17" s="6" t="s">
        <v>10</v>
      </c>
      <c r="B17" s="92"/>
      <c r="C17" s="92"/>
      <c r="D17" s="11" t="str">
        <f t="shared" si="0"/>
        <v/>
      </c>
      <c r="E17" s="30" t="str">
        <f>IF(AND(B17&gt;0,C17&gt;0),B17/Reference!$B12,"")</f>
        <v/>
      </c>
      <c r="F17" s="30" t="str">
        <f>IF(AND(C17&gt;0,D17&gt;0),C17/Reference!$B12,"")</f>
        <v/>
      </c>
      <c r="G17" s="7"/>
    </row>
    <row r="18" spans="1:7" ht="15" thickBot="1" x14ac:dyDescent="0.25">
      <c r="A18" s="8" t="s">
        <v>11</v>
      </c>
      <c r="B18" s="95"/>
      <c r="C18" s="95"/>
      <c r="D18" s="20" t="str">
        <f t="shared" si="0"/>
        <v/>
      </c>
      <c r="E18" s="43" t="str">
        <f>IF(AND(B18&gt;0,C18&gt;0),B18/Reference!$B13,"")</f>
        <v/>
      </c>
      <c r="F18" s="43" t="str">
        <f>IF(AND(C18&gt;0,D18&gt;0),C18/Reference!$B13,"")</f>
        <v/>
      </c>
      <c r="G18" s="9"/>
    </row>
    <row r="19" spans="1:7" ht="15" thickBot="1" x14ac:dyDescent="0.25">
      <c r="A19" s="13" t="s">
        <v>14</v>
      </c>
      <c r="B19" s="29" t="str">
        <f t="shared" ref="B19" si="1">IF(SUM(B7:B18)&gt;0,SUM(B7:B18),"")</f>
        <v/>
      </c>
      <c r="C19" s="29" t="str">
        <f>IF(SUM(C7:C18)&gt;0,SUM(C7:C18),"")</f>
        <v/>
      </c>
      <c r="D19" s="15" t="str">
        <f>IF(AND(SUM(B7:B18)&gt;0,SUM(C7:C18)&gt;0),IF(B19=C19,"Same",ROUND(ABS((C19-B19)/B19),2)*100&amp;"%"&amp;" "&amp;IF(B19&lt;C19,"More","Less")),"")</f>
        <v/>
      </c>
      <c r="E19" s="33" t="str">
        <f t="shared" ref="E19:F19" si="2">IF(SUM(E7:E18)&gt;0,AVERAGE(E7:E18),"")</f>
        <v/>
      </c>
      <c r="F19" s="33" t="str">
        <f t="shared" si="2"/>
        <v/>
      </c>
      <c r="G19" s="34"/>
    </row>
    <row r="20" spans="1:7" ht="15" thickBot="1" x14ac:dyDescent="0.25">
      <c r="D20" s="4"/>
      <c r="F20" s="4"/>
    </row>
    <row r="21" spans="1:7" ht="29.25" thickBot="1" x14ac:dyDescent="0.25">
      <c r="A21" s="25" t="s">
        <v>13</v>
      </c>
      <c r="B21" s="26" t="s">
        <v>34</v>
      </c>
      <c r="C21" s="26" t="s">
        <v>35</v>
      </c>
      <c r="D21" s="27" t="s">
        <v>42</v>
      </c>
      <c r="E21" s="27" t="s">
        <v>23</v>
      </c>
      <c r="F21" s="27" t="s">
        <v>38</v>
      </c>
      <c r="G21" s="44" t="s">
        <v>15</v>
      </c>
    </row>
    <row r="22" spans="1:7" x14ac:dyDescent="0.2">
      <c r="A22" s="22" t="s">
        <v>0</v>
      </c>
      <c r="B22" s="83"/>
      <c r="C22" s="83"/>
      <c r="D22" s="23" t="str">
        <f>IF(AND(B22&gt;0,C22&gt;0),IF(B22=C22,"Same",ROUND(ABS((C22-B22)/B22),2)*100&amp;"%"&amp;" "&amp;IF(B22&lt;C22,"More","Less")),"")</f>
        <v/>
      </c>
      <c r="E22" s="24" t="str">
        <f>IF(AND(B22&gt;0,C22&gt;0),B22/Reference!$B2,"")</f>
        <v/>
      </c>
      <c r="F22" s="24" t="str">
        <f>IF(AND(C22&gt;0,D22&gt;0),C22/Reference!$B2,"")</f>
        <v/>
      </c>
      <c r="G22" s="45"/>
    </row>
    <row r="23" spans="1:7" x14ac:dyDescent="0.2">
      <c r="A23" s="6" t="s">
        <v>1</v>
      </c>
      <c r="B23" s="84"/>
      <c r="C23" s="84"/>
      <c r="D23" s="11" t="str">
        <f t="shared" ref="D23:D33" si="3">IF(AND(B23&gt;0,C23&gt;0),IF(B23=C23,"Same",ROUND(ABS((C23-B23)/B23),2)*100&amp;"%"&amp;" "&amp;IF(B23&lt;C23,"More","Less")),"")</f>
        <v/>
      </c>
      <c r="E23" s="24" t="str">
        <f>IF(AND(B23&gt;0,C23&gt;0),B23/Reference!$B3,"")</f>
        <v/>
      </c>
      <c r="F23" s="24" t="str">
        <f>IF(AND(C23&gt;0,D23&gt;0),C23/Reference!$B3,"")</f>
        <v/>
      </c>
      <c r="G23" s="7"/>
    </row>
    <row r="24" spans="1:7" x14ac:dyDescent="0.2">
      <c r="A24" s="6" t="s">
        <v>2</v>
      </c>
      <c r="B24" s="84"/>
      <c r="C24" s="84"/>
      <c r="D24" s="11" t="str">
        <f t="shared" si="3"/>
        <v/>
      </c>
      <c r="E24" s="24" t="str">
        <f>IF(AND(B24&gt;0,C24&gt;0),B24/Reference!$B4,"")</f>
        <v/>
      </c>
      <c r="F24" s="24" t="str">
        <f>IF(AND(C24&gt;0,D24&gt;0),C24/Reference!$B4,"")</f>
        <v/>
      </c>
      <c r="G24" s="7"/>
    </row>
    <row r="25" spans="1:7" x14ac:dyDescent="0.2">
      <c r="A25" s="6" t="s">
        <v>3</v>
      </c>
      <c r="B25" s="84"/>
      <c r="C25" s="84"/>
      <c r="D25" s="11" t="str">
        <f t="shared" si="3"/>
        <v/>
      </c>
      <c r="E25" s="24" t="str">
        <f>IF(AND(B25&gt;0,C25&gt;0),B25/Reference!$B5,"")</f>
        <v/>
      </c>
      <c r="F25" s="24" t="str">
        <f>IF(AND(C25&gt;0,D25&gt;0),C25/Reference!$B5,"")</f>
        <v/>
      </c>
      <c r="G25" s="7"/>
    </row>
    <row r="26" spans="1:7" x14ac:dyDescent="0.2">
      <c r="A26" s="6" t="s">
        <v>4</v>
      </c>
      <c r="B26" s="84"/>
      <c r="C26" s="84"/>
      <c r="D26" s="11" t="str">
        <f t="shared" si="3"/>
        <v/>
      </c>
      <c r="E26" s="24" t="str">
        <f>IF(AND(B26&gt;0,C26&gt;0),B26/Reference!$B6,"")</f>
        <v/>
      </c>
      <c r="F26" s="24" t="str">
        <f>IF(AND(C26&gt;0,D26&gt;0),C26/Reference!$B6,"")</f>
        <v/>
      </c>
      <c r="G26" s="7"/>
    </row>
    <row r="27" spans="1:7" x14ac:dyDescent="0.2">
      <c r="A27" s="6" t="s">
        <v>5</v>
      </c>
      <c r="B27" s="84"/>
      <c r="C27" s="84"/>
      <c r="D27" s="11" t="str">
        <f t="shared" si="3"/>
        <v/>
      </c>
      <c r="E27" s="24" t="str">
        <f>IF(AND(B27&gt;0,C27&gt;0),B27/Reference!$B7,"")</f>
        <v/>
      </c>
      <c r="F27" s="24" t="str">
        <f>IF(AND(C27&gt;0,D27&gt;0),C27/Reference!$B7,"")</f>
        <v/>
      </c>
      <c r="G27" s="7"/>
    </row>
    <row r="28" spans="1:7" x14ac:dyDescent="0.2">
      <c r="A28" s="6" t="s">
        <v>6</v>
      </c>
      <c r="B28" s="84"/>
      <c r="C28" s="84"/>
      <c r="D28" s="11" t="str">
        <f t="shared" si="3"/>
        <v/>
      </c>
      <c r="E28" s="24" t="str">
        <f>IF(AND(B28&gt;0,C28&gt;0),B28/Reference!$B8,"")</f>
        <v/>
      </c>
      <c r="F28" s="24" t="str">
        <f>IF(AND(C28&gt;0,D28&gt;0),C28/Reference!$B8,"")</f>
        <v/>
      </c>
      <c r="G28" s="7"/>
    </row>
    <row r="29" spans="1:7" x14ac:dyDescent="0.2">
      <c r="A29" s="6" t="s">
        <v>7</v>
      </c>
      <c r="B29" s="84"/>
      <c r="C29" s="84"/>
      <c r="D29" s="11" t="str">
        <f t="shared" si="3"/>
        <v/>
      </c>
      <c r="E29" s="24" t="str">
        <f>IF(AND(B29&gt;0,C29&gt;0),B29/Reference!$B9,"")</f>
        <v/>
      </c>
      <c r="F29" s="24" t="str">
        <f>IF(AND(C29&gt;0,D29&gt;0),C29/Reference!$B9,"")</f>
        <v/>
      </c>
      <c r="G29" s="7"/>
    </row>
    <row r="30" spans="1:7" x14ac:dyDescent="0.2">
      <c r="A30" s="6" t="s">
        <v>8</v>
      </c>
      <c r="B30" s="84"/>
      <c r="C30" s="84"/>
      <c r="D30" s="11" t="str">
        <f t="shared" si="3"/>
        <v/>
      </c>
      <c r="E30" s="24" t="str">
        <f>IF(AND(B30&gt;0,C30&gt;0),B30/Reference!$B10,"")</f>
        <v/>
      </c>
      <c r="F30" s="24" t="str">
        <f>IF(AND(C30&gt;0,D30&gt;0),C30/Reference!$B10,"")</f>
        <v/>
      </c>
      <c r="G30" s="7"/>
    </row>
    <row r="31" spans="1:7" x14ac:dyDescent="0.2">
      <c r="A31" s="6" t="s">
        <v>9</v>
      </c>
      <c r="B31" s="84"/>
      <c r="C31" s="84"/>
      <c r="D31" s="11" t="str">
        <f t="shared" si="3"/>
        <v/>
      </c>
      <c r="E31" s="24" t="str">
        <f>IF(AND(B31&gt;0,C31&gt;0),B31/Reference!$B11,"")</f>
        <v/>
      </c>
      <c r="F31" s="24" t="str">
        <f>IF(AND(C31&gt;0,D31&gt;0),C31/Reference!$B11,"")</f>
        <v/>
      </c>
      <c r="G31" s="7"/>
    </row>
    <row r="32" spans="1:7" x14ac:dyDescent="0.2">
      <c r="A32" s="6" t="s">
        <v>10</v>
      </c>
      <c r="B32" s="84"/>
      <c r="C32" s="84"/>
      <c r="D32" s="11" t="str">
        <f t="shared" si="3"/>
        <v/>
      </c>
      <c r="E32" s="24" t="str">
        <f>IF(AND(B32&gt;0,C32&gt;0),B32/Reference!$B12,"")</f>
        <v/>
      </c>
      <c r="F32" s="24" t="str">
        <f>IF(AND(C32&gt;0,D32&gt;0),C32/Reference!$B12,"")</f>
        <v/>
      </c>
      <c r="G32" s="7"/>
    </row>
    <row r="33" spans="1:7" ht="15" thickBot="1" x14ac:dyDescent="0.25">
      <c r="A33" s="16" t="s">
        <v>11</v>
      </c>
      <c r="B33" s="85"/>
      <c r="C33" s="85"/>
      <c r="D33" s="12" t="str">
        <f t="shared" si="3"/>
        <v/>
      </c>
      <c r="E33" s="24" t="str">
        <f>IF(AND(B33&gt;0,C33&gt;0),B33/Reference!$B13,"")</f>
        <v/>
      </c>
      <c r="F33" s="24" t="str">
        <f>IF(AND(C33&gt;0,D33&gt;0),C33/Reference!$B13,"")</f>
        <v/>
      </c>
      <c r="G33" s="32"/>
    </row>
    <row r="34" spans="1:7" ht="15" thickBot="1" x14ac:dyDescent="0.25">
      <c r="A34" s="13" t="s">
        <v>14</v>
      </c>
      <c r="B34" s="18" t="str">
        <f t="shared" ref="B34" si="4">IF(SUM(B22:B33)&gt;0,SUM(B22:B33),"")</f>
        <v/>
      </c>
      <c r="C34" s="18" t="str">
        <f>IF(SUM(C22:C33)&gt;0,SUM(C22:C33),"")</f>
        <v/>
      </c>
      <c r="D34" s="15" t="str">
        <f>IF(AND(SUM(B22:B33)&gt;0,SUM(C22:C33)&gt;0),IF(B34=C34,"Same",ROUND(ABS((C34-B34)/B34),2)*100&amp;"%"&amp;" "&amp;IF(B34&lt;C34,"More","Less")),"")</f>
        <v/>
      </c>
      <c r="E34" s="19" t="str">
        <f t="shared" ref="E34" si="5">IF(SUM(E22:E33)&gt;0,AVERAGE(E22:E33),"")</f>
        <v/>
      </c>
      <c r="F34" s="19" t="str">
        <f t="shared" ref="F34" si="6">IF(SUM(F22:F33)&gt;0,AVERAGE(F22:F33),"")</f>
        <v/>
      </c>
      <c r="G34" s="34"/>
    </row>
    <row r="35" spans="1:7" x14ac:dyDescent="0.2">
      <c r="D35" s="4"/>
      <c r="E35" s="3"/>
    </row>
    <row r="36" spans="1:7" x14ac:dyDescent="0.2">
      <c r="D36" s="4"/>
      <c r="E36" s="3"/>
    </row>
    <row r="37" spans="1:7" x14ac:dyDescent="0.2">
      <c r="D37" s="4"/>
      <c r="E37" s="3"/>
    </row>
    <row r="38" spans="1:7" x14ac:dyDescent="0.2">
      <c r="D38" s="4"/>
      <c r="E38" s="3"/>
    </row>
  </sheetData>
  <sheetProtection sheet="1" objects="1" scenarios="1" selectLockedCells="1"/>
  <mergeCells count="3">
    <mergeCell ref="A2:G4"/>
    <mergeCell ref="A1:G1"/>
    <mergeCell ref="A5:G5"/>
  </mergeCells>
  <pageMargins left="1" right="1" top="1" bottom="1" header="0.5" footer="0.5"/>
  <pageSetup orientation="landscape" horizontalDpi="1200" verticalDpi="1200" r:id="rId1"/>
  <rowBreaks count="1" manualBreakCount="1">
    <brk id="1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election activeCell="B22" sqref="B22:C33"/>
    </sheetView>
  </sheetViews>
  <sheetFormatPr defaultColWidth="9.140625" defaultRowHeight="14.25" x14ac:dyDescent="0.2"/>
  <cols>
    <col min="1" max="1" width="13.42578125" style="3" customWidth="1"/>
    <col min="2" max="2" width="13.85546875" style="3" customWidth="1"/>
    <col min="3" max="3" width="14.28515625" style="3" customWidth="1"/>
    <col min="4" max="4" width="13.85546875" style="4" customWidth="1"/>
    <col min="5" max="5" width="16.140625" style="5" customWidth="1"/>
    <col min="6" max="6" width="16" style="5" customWidth="1"/>
    <col min="7" max="7" width="15.5703125" style="5" customWidth="1"/>
    <col min="8" max="8" width="16" style="5" customWidth="1"/>
    <col min="9" max="9" width="12.140625" style="5" customWidth="1"/>
    <col min="10" max="10" width="9.140625" style="3"/>
    <col min="11" max="11" width="11.140625" style="3" customWidth="1"/>
    <col min="12" max="12" width="9.140625" style="3" hidden="1" customWidth="1"/>
    <col min="13" max="16384" width="9.140625" style="3"/>
  </cols>
  <sheetData>
    <row r="1" spans="1:9" ht="16.5" x14ac:dyDescent="0.25">
      <c r="A1" s="153" t="s">
        <v>63</v>
      </c>
      <c r="B1" s="154"/>
      <c r="C1" s="154"/>
      <c r="D1" s="154"/>
      <c r="E1" s="154"/>
      <c r="F1" s="154"/>
      <c r="G1" s="154"/>
      <c r="H1" s="154"/>
      <c r="I1" s="156"/>
    </row>
    <row r="2" spans="1:9" ht="18" customHeight="1" x14ac:dyDescent="0.2">
      <c r="A2" s="157" t="s">
        <v>74</v>
      </c>
      <c r="B2" s="158"/>
      <c r="C2" s="158"/>
      <c r="D2" s="158"/>
      <c r="E2" s="158"/>
      <c r="F2" s="158"/>
      <c r="G2" s="158"/>
      <c r="H2" s="158"/>
      <c r="I2" s="159"/>
    </row>
    <row r="3" spans="1:9" x14ac:dyDescent="0.2">
      <c r="A3" s="157"/>
      <c r="B3" s="158"/>
      <c r="C3" s="158"/>
      <c r="D3" s="158"/>
      <c r="E3" s="158"/>
      <c r="F3" s="158"/>
      <c r="G3" s="158"/>
      <c r="H3" s="158"/>
      <c r="I3" s="159"/>
    </row>
    <row r="4" spans="1:9" ht="120" customHeight="1" x14ac:dyDescent="0.2">
      <c r="A4" s="157"/>
      <c r="B4" s="158"/>
      <c r="C4" s="158"/>
      <c r="D4" s="158"/>
      <c r="E4" s="158"/>
      <c r="F4" s="158"/>
      <c r="G4" s="158"/>
      <c r="H4" s="158"/>
      <c r="I4" s="159"/>
    </row>
    <row r="5" spans="1:9" ht="32.25" thickBot="1" x14ac:dyDescent="0.5">
      <c r="A5" s="146" t="s">
        <v>72</v>
      </c>
      <c r="B5" s="146"/>
      <c r="C5" s="146"/>
      <c r="D5" s="146"/>
      <c r="E5" s="146"/>
      <c r="F5" s="146"/>
      <c r="G5" s="146"/>
      <c r="H5" s="146"/>
      <c r="I5" s="146"/>
    </row>
    <row r="6" spans="1:9" ht="48" customHeight="1" thickBot="1" x14ac:dyDescent="0.25">
      <c r="A6" s="25" t="s">
        <v>13</v>
      </c>
      <c r="B6" s="26" t="s">
        <v>64</v>
      </c>
      <c r="C6" s="26" t="s">
        <v>65</v>
      </c>
      <c r="D6" s="27" t="s">
        <v>12</v>
      </c>
      <c r="E6" s="28" t="s">
        <v>36</v>
      </c>
      <c r="F6" s="28" t="s">
        <v>37</v>
      </c>
      <c r="G6" s="28" t="s">
        <v>61</v>
      </c>
      <c r="H6" s="28" t="s">
        <v>62</v>
      </c>
      <c r="I6" s="113" t="s">
        <v>15</v>
      </c>
    </row>
    <row r="7" spans="1:9" x14ac:dyDescent="0.2">
      <c r="A7" s="22" t="s">
        <v>0</v>
      </c>
      <c r="B7" s="165"/>
      <c r="C7" s="165"/>
      <c r="D7" s="23" t="str">
        <f>IF(AND(B7&gt;0,C7&gt;0),IF(B7=C7,"Same",ROUND(ABS((C7-B7)/B7),2)*100&amp;"%"&amp;" "&amp;IF(B7&lt;C7,"More","Less")),"")</f>
        <v/>
      </c>
      <c r="E7" s="160"/>
      <c r="F7" s="160"/>
      <c r="G7" s="168"/>
      <c r="H7" s="168"/>
      <c r="I7" s="97"/>
    </row>
    <row r="8" spans="1:9" x14ac:dyDescent="0.2">
      <c r="A8" s="6" t="s">
        <v>1</v>
      </c>
      <c r="B8" s="166"/>
      <c r="C8" s="166"/>
      <c r="D8" s="11" t="str">
        <f t="shared" ref="D8:D18" si="0">IF(AND(B8&gt;0,C8&gt;0),IF(B8=C8,"Same",ROUND(ABS((C8-B8)/B8),2)*100&amp;"%"&amp;" "&amp;IF(B8&lt;C8,"More","Less")),"")</f>
        <v/>
      </c>
      <c r="E8" s="161"/>
      <c r="F8" s="161"/>
      <c r="G8" s="162"/>
      <c r="H8" s="162"/>
      <c r="I8" s="96"/>
    </row>
    <row r="9" spans="1:9" x14ac:dyDescent="0.2">
      <c r="A9" s="6" t="s">
        <v>2</v>
      </c>
      <c r="B9" s="166"/>
      <c r="C9" s="166"/>
      <c r="D9" s="11" t="str">
        <f t="shared" si="0"/>
        <v/>
      </c>
      <c r="E9" s="161"/>
      <c r="F9" s="161"/>
      <c r="G9" s="162"/>
      <c r="H9" s="162"/>
      <c r="I9" s="96"/>
    </row>
    <row r="10" spans="1:9" x14ac:dyDescent="0.2">
      <c r="A10" s="6" t="s">
        <v>3</v>
      </c>
      <c r="B10" s="166"/>
      <c r="C10" s="166"/>
      <c r="D10" s="11" t="str">
        <f t="shared" si="0"/>
        <v/>
      </c>
      <c r="E10" s="161"/>
      <c r="F10" s="161"/>
      <c r="G10" s="162"/>
      <c r="H10" s="162"/>
      <c r="I10" s="96"/>
    </row>
    <row r="11" spans="1:9" x14ac:dyDescent="0.2">
      <c r="A11" s="6" t="s">
        <v>4</v>
      </c>
      <c r="B11" s="166"/>
      <c r="C11" s="166"/>
      <c r="D11" s="11" t="str">
        <f>IF(AND(B11&gt;0,C11&gt;0),IF(B11=C11,"Same",ROUND(ABS((C11-B11)/B11),2)*100&amp;"%"&amp;" "&amp;IF(B11&lt;C11,"More","Less")),"")</f>
        <v/>
      </c>
      <c r="E11" s="161"/>
      <c r="F11" s="161"/>
      <c r="G11" s="162"/>
      <c r="H11" s="162"/>
      <c r="I11" s="96"/>
    </row>
    <row r="12" spans="1:9" x14ac:dyDescent="0.2">
      <c r="A12" s="6" t="s">
        <v>5</v>
      </c>
      <c r="B12" s="166"/>
      <c r="C12" s="166"/>
      <c r="D12" s="11" t="str">
        <f>IF(AND(B12&gt;0,C12&gt;0),IF(B12=C12,"Same",ROUND(ABS((C12-B12)/B12),2)*100&amp;"%"&amp;" "&amp;IF(B12&lt;C12,"More","Less")),"")</f>
        <v/>
      </c>
      <c r="E12" s="161"/>
      <c r="F12" s="161"/>
      <c r="G12" s="162"/>
      <c r="H12" s="162"/>
      <c r="I12" s="96"/>
    </row>
    <row r="13" spans="1:9" x14ac:dyDescent="0.2">
      <c r="A13" s="6" t="s">
        <v>6</v>
      </c>
      <c r="B13" s="166"/>
      <c r="C13" s="166"/>
      <c r="D13" s="11" t="str">
        <f t="shared" si="0"/>
        <v/>
      </c>
      <c r="E13" s="161"/>
      <c r="F13" s="161"/>
      <c r="G13" s="162"/>
      <c r="H13" s="162"/>
      <c r="I13" s="96"/>
    </row>
    <row r="14" spans="1:9" x14ac:dyDescent="0.2">
      <c r="A14" s="6" t="s">
        <v>7</v>
      </c>
      <c r="B14" s="166"/>
      <c r="C14" s="166"/>
      <c r="D14" s="11" t="str">
        <f t="shared" si="0"/>
        <v/>
      </c>
      <c r="E14" s="161"/>
      <c r="F14" s="161"/>
      <c r="G14" s="162"/>
      <c r="H14" s="162"/>
      <c r="I14" s="96"/>
    </row>
    <row r="15" spans="1:9" x14ac:dyDescent="0.2">
      <c r="A15" s="6" t="s">
        <v>8</v>
      </c>
      <c r="B15" s="166"/>
      <c r="C15" s="166"/>
      <c r="D15" s="11" t="str">
        <f t="shared" si="0"/>
        <v/>
      </c>
      <c r="E15" s="161"/>
      <c r="F15" s="161"/>
      <c r="G15" s="162"/>
      <c r="H15" s="162"/>
      <c r="I15" s="96"/>
    </row>
    <row r="16" spans="1:9" x14ac:dyDescent="0.2">
      <c r="A16" s="6" t="s">
        <v>9</v>
      </c>
      <c r="B16" s="166"/>
      <c r="C16" s="166"/>
      <c r="D16" s="11" t="str">
        <f t="shared" si="0"/>
        <v/>
      </c>
      <c r="E16" s="161"/>
      <c r="F16" s="161"/>
      <c r="G16" s="162"/>
      <c r="H16" s="162"/>
      <c r="I16" s="96"/>
    </row>
    <row r="17" spans="1:9" x14ac:dyDescent="0.2">
      <c r="A17" s="6" t="s">
        <v>10</v>
      </c>
      <c r="B17" s="166"/>
      <c r="C17" s="166"/>
      <c r="D17" s="11" t="str">
        <f t="shared" si="0"/>
        <v/>
      </c>
      <c r="E17" s="161"/>
      <c r="F17" s="161"/>
      <c r="G17" s="162"/>
      <c r="H17" s="162"/>
      <c r="I17" s="96"/>
    </row>
    <row r="18" spans="1:9" ht="15" thickBot="1" x14ac:dyDescent="0.25">
      <c r="A18" s="16" t="s">
        <v>11</v>
      </c>
      <c r="B18" s="167"/>
      <c r="C18" s="167"/>
      <c r="D18" s="12" t="str">
        <f t="shared" si="0"/>
        <v/>
      </c>
      <c r="E18" s="163"/>
      <c r="F18" s="163"/>
      <c r="G18" s="164"/>
      <c r="H18" s="164"/>
      <c r="I18" s="98"/>
    </row>
    <row r="19" spans="1:9" ht="15" thickBot="1" x14ac:dyDescent="0.25">
      <c r="A19" s="13" t="s">
        <v>14</v>
      </c>
      <c r="B19" s="14" t="str">
        <f>IF(SUM(B7:B18)&gt;0,SUM(B7:B18),"")</f>
        <v/>
      </c>
      <c r="C19" s="14" t="str">
        <f>IF(SUM(C7:C18)&gt;0,SUM(C7:C18),"")</f>
        <v/>
      </c>
      <c r="D19" s="15" t="str">
        <f>IF(AND(SUM(B7:B18)&gt;0,SUM(C7:C18)&gt;0),IF(B19=C19,"Same",ROUND(ABS((C19-B19)/B19),2)*100&amp;"%"&amp;" "&amp;IF(B19&lt;C19,"More","Less")),"")</f>
        <v/>
      </c>
      <c r="E19" s="104" t="str">
        <f>IF(SUM(E7:E18)&gt;0,SUM(E7:E18),"")</f>
        <v/>
      </c>
      <c r="F19" s="104" t="str">
        <f>IF(SUM(F7:F18)&gt;0,SUM(F7:F18),"")</f>
        <v/>
      </c>
      <c r="G19" s="105" t="str">
        <f>IF(SUM(G7:G18)&gt;0,SUM(G7:G18),"")</f>
        <v/>
      </c>
      <c r="H19" s="105" t="str">
        <f>IF(SUM(H7:H18)&gt;0,SUM(H7:H18),"")</f>
        <v/>
      </c>
      <c r="I19" s="99"/>
    </row>
    <row r="20" spans="1:9" ht="15" thickBot="1" x14ac:dyDescent="0.25"/>
    <row r="21" spans="1:9" ht="29.25" thickBot="1" x14ac:dyDescent="0.25">
      <c r="A21" s="35" t="s">
        <v>13</v>
      </c>
      <c r="B21" s="36" t="s">
        <v>66</v>
      </c>
      <c r="C21" s="36" t="s">
        <v>67</v>
      </c>
      <c r="D21" s="37" t="s">
        <v>12</v>
      </c>
      <c r="E21" s="100" t="s">
        <v>70</v>
      </c>
      <c r="F21" s="116" t="s">
        <v>71</v>
      </c>
      <c r="G21" s="117" t="s">
        <v>68</v>
      </c>
      <c r="H21" s="28" t="s">
        <v>69</v>
      </c>
      <c r="I21" s="118" t="s">
        <v>15</v>
      </c>
    </row>
    <row r="22" spans="1:9" ht="15" customHeight="1" thickBot="1" x14ac:dyDescent="0.25">
      <c r="A22" s="39" t="s">
        <v>0</v>
      </c>
      <c r="B22" s="101"/>
      <c r="C22" s="101"/>
      <c r="D22" s="40" t="str">
        <f>IF(AND(B22&gt;0,C22&gt;0),IF(B22=C22,"Same",ROUND(ABS((C22-B22)/B22),2)*100&amp;"%"&amp;" "&amp;IF(B22&lt;C22,"More","Less")),"")</f>
        <v/>
      </c>
      <c r="E22" s="106" t="e">
        <f>(G7+B22)/B7</f>
        <v>#DIV/0!</v>
      </c>
      <c r="F22" s="106" t="e">
        <f>(H7+C22)/C7</f>
        <v>#DIV/0!</v>
      </c>
      <c r="G22" s="114">
        <f>G7+B22</f>
        <v>0</v>
      </c>
      <c r="H22" s="106">
        <f>H7+C22</f>
        <v>0</v>
      </c>
      <c r="I22" s="115"/>
    </row>
    <row r="23" spans="1:9" ht="15" customHeight="1" thickBot="1" x14ac:dyDescent="0.25">
      <c r="A23" s="6" t="s">
        <v>1</v>
      </c>
      <c r="B23" s="102"/>
      <c r="C23" s="102"/>
      <c r="D23" s="11" t="str">
        <f t="shared" ref="D23:D33" si="1">IF(AND(B23&gt;0,C23&gt;0),IF(B23=C23,"Same",ROUND(ABS((C23-B23)/B23),2)*100&amp;"%"&amp;" "&amp;IF(B23&lt;C23,"More","Less")),"")</f>
        <v/>
      </c>
      <c r="E23" s="106" t="e">
        <f t="shared" ref="E23:E33" si="2">(G8+B23)/B8</f>
        <v>#DIV/0!</v>
      </c>
      <c r="F23" s="106" t="e">
        <f t="shared" ref="F23:F33" si="3">(H8+C23)/C8</f>
        <v>#DIV/0!</v>
      </c>
      <c r="G23" s="112">
        <f t="shared" ref="G23:G33" si="4">G8+B23</f>
        <v>0</v>
      </c>
      <c r="H23" s="106">
        <f t="shared" ref="H23:H33" si="5">H8+C23</f>
        <v>0</v>
      </c>
      <c r="I23" s="108"/>
    </row>
    <row r="24" spans="1:9" ht="15" customHeight="1" thickBot="1" x14ac:dyDescent="0.25">
      <c r="A24" s="6" t="s">
        <v>2</v>
      </c>
      <c r="B24" s="102"/>
      <c r="C24" s="102"/>
      <c r="D24" s="11" t="str">
        <f t="shared" si="1"/>
        <v/>
      </c>
      <c r="E24" s="106" t="e">
        <f t="shared" si="2"/>
        <v>#DIV/0!</v>
      </c>
      <c r="F24" s="106" t="e">
        <f t="shared" si="3"/>
        <v>#DIV/0!</v>
      </c>
      <c r="G24" s="112">
        <f t="shared" si="4"/>
        <v>0</v>
      </c>
      <c r="H24" s="106">
        <f t="shared" si="5"/>
        <v>0</v>
      </c>
      <c r="I24" s="108"/>
    </row>
    <row r="25" spans="1:9" ht="15" customHeight="1" thickBot="1" x14ac:dyDescent="0.25">
      <c r="A25" s="6" t="s">
        <v>3</v>
      </c>
      <c r="B25" s="102"/>
      <c r="C25" s="102"/>
      <c r="D25" s="11" t="str">
        <f t="shared" si="1"/>
        <v/>
      </c>
      <c r="E25" s="106" t="e">
        <f t="shared" si="2"/>
        <v>#DIV/0!</v>
      </c>
      <c r="F25" s="106" t="e">
        <f t="shared" si="3"/>
        <v>#DIV/0!</v>
      </c>
      <c r="G25" s="112">
        <f t="shared" si="4"/>
        <v>0</v>
      </c>
      <c r="H25" s="106">
        <f t="shared" si="5"/>
        <v>0</v>
      </c>
      <c r="I25" s="108"/>
    </row>
    <row r="26" spans="1:9" ht="15" customHeight="1" thickBot="1" x14ac:dyDescent="0.25">
      <c r="A26" s="6" t="s">
        <v>4</v>
      </c>
      <c r="B26" s="102"/>
      <c r="C26" s="102"/>
      <c r="D26" s="11" t="str">
        <f t="shared" si="1"/>
        <v/>
      </c>
      <c r="E26" s="106" t="e">
        <f t="shared" si="2"/>
        <v>#DIV/0!</v>
      </c>
      <c r="F26" s="106" t="e">
        <f t="shared" si="3"/>
        <v>#DIV/0!</v>
      </c>
      <c r="G26" s="112">
        <f t="shared" si="4"/>
        <v>0</v>
      </c>
      <c r="H26" s="106">
        <f t="shared" si="5"/>
        <v>0</v>
      </c>
      <c r="I26" s="108"/>
    </row>
    <row r="27" spans="1:9" ht="15" customHeight="1" thickBot="1" x14ac:dyDescent="0.25">
      <c r="A27" s="6" t="s">
        <v>5</v>
      </c>
      <c r="B27" s="102"/>
      <c r="C27" s="102"/>
      <c r="D27" s="11" t="str">
        <f t="shared" si="1"/>
        <v/>
      </c>
      <c r="E27" s="106" t="e">
        <f t="shared" si="2"/>
        <v>#DIV/0!</v>
      </c>
      <c r="F27" s="106" t="e">
        <f t="shared" si="3"/>
        <v>#DIV/0!</v>
      </c>
      <c r="G27" s="112">
        <f t="shared" si="4"/>
        <v>0</v>
      </c>
      <c r="H27" s="106">
        <f t="shared" si="5"/>
        <v>0</v>
      </c>
      <c r="I27" s="108"/>
    </row>
    <row r="28" spans="1:9" ht="15" customHeight="1" thickBot="1" x14ac:dyDescent="0.25">
      <c r="A28" s="6" t="s">
        <v>6</v>
      </c>
      <c r="B28" s="102"/>
      <c r="C28" s="102"/>
      <c r="D28" s="11" t="str">
        <f t="shared" si="1"/>
        <v/>
      </c>
      <c r="E28" s="106" t="e">
        <f t="shared" si="2"/>
        <v>#DIV/0!</v>
      </c>
      <c r="F28" s="106" t="e">
        <f t="shared" si="3"/>
        <v>#DIV/0!</v>
      </c>
      <c r="G28" s="112">
        <f t="shared" si="4"/>
        <v>0</v>
      </c>
      <c r="H28" s="106">
        <f t="shared" si="5"/>
        <v>0</v>
      </c>
      <c r="I28" s="108"/>
    </row>
    <row r="29" spans="1:9" ht="15" customHeight="1" thickBot="1" x14ac:dyDescent="0.25">
      <c r="A29" s="6" t="s">
        <v>7</v>
      </c>
      <c r="B29" s="102"/>
      <c r="C29" s="102"/>
      <c r="D29" s="11" t="str">
        <f t="shared" si="1"/>
        <v/>
      </c>
      <c r="E29" s="106" t="e">
        <f t="shared" si="2"/>
        <v>#DIV/0!</v>
      </c>
      <c r="F29" s="106" t="e">
        <f t="shared" si="3"/>
        <v>#DIV/0!</v>
      </c>
      <c r="G29" s="112">
        <f t="shared" si="4"/>
        <v>0</v>
      </c>
      <c r="H29" s="106">
        <f t="shared" si="5"/>
        <v>0</v>
      </c>
      <c r="I29" s="108"/>
    </row>
    <row r="30" spans="1:9" ht="15" customHeight="1" thickBot="1" x14ac:dyDescent="0.25">
      <c r="A30" s="6" t="s">
        <v>8</v>
      </c>
      <c r="B30" s="102"/>
      <c r="C30" s="102"/>
      <c r="D30" s="11" t="str">
        <f t="shared" si="1"/>
        <v/>
      </c>
      <c r="E30" s="106" t="e">
        <f t="shared" si="2"/>
        <v>#DIV/0!</v>
      </c>
      <c r="F30" s="106" t="e">
        <f t="shared" si="3"/>
        <v>#DIV/0!</v>
      </c>
      <c r="G30" s="112">
        <f t="shared" si="4"/>
        <v>0</v>
      </c>
      <c r="H30" s="106">
        <f t="shared" si="5"/>
        <v>0</v>
      </c>
      <c r="I30" s="108"/>
    </row>
    <row r="31" spans="1:9" ht="15" customHeight="1" thickBot="1" x14ac:dyDescent="0.25">
      <c r="A31" s="6" t="s">
        <v>9</v>
      </c>
      <c r="B31" s="102"/>
      <c r="C31" s="102"/>
      <c r="D31" s="11" t="str">
        <f t="shared" si="1"/>
        <v/>
      </c>
      <c r="E31" s="106" t="e">
        <f t="shared" si="2"/>
        <v>#DIV/0!</v>
      </c>
      <c r="F31" s="106" t="e">
        <f t="shared" si="3"/>
        <v>#DIV/0!</v>
      </c>
      <c r="G31" s="112">
        <f t="shared" si="4"/>
        <v>0</v>
      </c>
      <c r="H31" s="106">
        <f t="shared" si="5"/>
        <v>0</v>
      </c>
      <c r="I31" s="108"/>
    </row>
    <row r="32" spans="1:9" ht="15" customHeight="1" thickBot="1" x14ac:dyDescent="0.25">
      <c r="A32" s="6" t="s">
        <v>10</v>
      </c>
      <c r="B32" s="102"/>
      <c r="C32" s="102"/>
      <c r="D32" s="11" t="str">
        <f t="shared" si="1"/>
        <v/>
      </c>
      <c r="E32" s="106" t="e">
        <f t="shared" si="2"/>
        <v>#DIV/0!</v>
      </c>
      <c r="F32" s="106" t="e">
        <f t="shared" si="3"/>
        <v>#DIV/0!</v>
      </c>
      <c r="G32" s="112">
        <f t="shared" si="4"/>
        <v>0</v>
      </c>
      <c r="H32" s="106">
        <f t="shared" si="5"/>
        <v>0</v>
      </c>
      <c r="I32" s="108"/>
    </row>
    <row r="33" spans="1:9" ht="15.75" customHeight="1" thickBot="1" x14ac:dyDescent="0.25">
      <c r="A33" s="8" t="s">
        <v>11</v>
      </c>
      <c r="B33" s="103"/>
      <c r="C33" s="103"/>
      <c r="D33" s="20" t="str">
        <f t="shared" si="1"/>
        <v/>
      </c>
      <c r="E33" s="106" t="e">
        <f t="shared" si="2"/>
        <v>#DIV/0!</v>
      </c>
      <c r="F33" s="106" t="e">
        <f t="shared" si="3"/>
        <v>#DIV/0!</v>
      </c>
      <c r="G33" s="112">
        <f t="shared" si="4"/>
        <v>0</v>
      </c>
      <c r="H33" s="119">
        <f t="shared" si="5"/>
        <v>0</v>
      </c>
      <c r="I33" s="109"/>
    </row>
    <row r="34" spans="1:9" ht="15.75" customHeight="1" thickBot="1" x14ac:dyDescent="0.25">
      <c r="A34" s="10" t="s">
        <v>14</v>
      </c>
      <c r="B34" s="107" t="str">
        <f>IF(SUM(B22:B33)&gt;0,SUM(B22:B33),"")</f>
        <v/>
      </c>
      <c r="C34" s="107" t="str">
        <f>IF(SUM(C22:C33)&gt;0,SUM(C22:C33),"")</f>
        <v/>
      </c>
      <c r="D34" s="50" t="str">
        <f>IF(AND(SUM(B22:B33)&gt;0,SUM(C22:C33)&gt;0),IF(B34=C34,"Same",ROUND(ABS((C34-B34)/B34),2)*100&amp;"%"&amp;" "&amp;IF(B34&lt;C34,"More","Less")),"")</f>
        <v/>
      </c>
      <c r="E34" s="53" t="e">
        <f>SUM(E22:E33)/12</f>
        <v>#DIV/0!</v>
      </c>
      <c r="F34" s="53" t="e">
        <f>SUM(F22:F33)/12</f>
        <v>#DIV/0!</v>
      </c>
      <c r="G34" s="111">
        <f>SUM(G22:G33)</f>
        <v>0</v>
      </c>
      <c r="H34" s="18">
        <f>SUM(H22:H33)</f>
        <v>0</v>
      </c>
      <c r="I34" s="110"/>
    </row>
  </sheetData>
  <sheetProtection sheet="1" objects="1" scenarios="1" selectLockedCells="1"/>
  <mergeCells count="3">
    <mergeCell ref="A1:I1"/>
    <mergeCell ref="A2:I4"/>
    <mergeCell ref="A5:I5"/>
  </mergeCells>
  <pageMargins left="0.25" right="0.25" top="0.75" bottom="0.75" header="0.3" footer="0.3"/>
  <pageSetup orientation="landscape" r:id="rId1"/>
  <rowBreaks count="1" manualBreakCount="1">
    <brk id="19" max="16383" man="1"/>
  </rowBreaks>
  <ignoredErrors>
    <ignoredError sqref="D1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opLeftCell="A5" workbookViewId="0">
      <selection activeCell="G7" sqref="G7"/>
    </sheetView>
  </sheetViews>
  <sheetFormatPr defaultColWidth="9.140625" defaultRowHeight="14.25" x14ac:dyDescent="0.2"/>
  <cols>
    <col min="1" max="1" width="13.42578125" style="3" customWidth="1"/>
    <col min="2" max="2" width="13.85546875" style="3" customWidth="1"/>
    <col min="3" max="3" width="14.28515625" style="3" customWidth="1"/>
    <col min="4" max="4" width="13.85546875" style="4" customWidth="1"/>
    <col min="5" max="5" width="16.140625" style="5" customWidth="1"/>
    <col min="6" max="6" width="16" style="5" customWidth="1"/>
    <col min="7" max="7" width="15.5703125" style="5" customWidth="1"/>
    <col min="8" max="8" width="16" style="5" customWidth="1"/>
    <col min="9" max="9" width="12.140625" style="5" customWidth="1"/>
    <col min="10" max="10" width="9.140625" style="3"/>
    <col min="11" max="11" width="11.140625" style="3" customWidth="1"/>
    <col min="12" max="12" width="9.140625" style="3" hidden="1" customWidth="1"/>
    <col min="13" max="16384" width="9.140625" style="3"/>
  </cols>
  <sheetData>
    <row r="1" spans="1:9" ht="16.5" x14ac:dyDescent="0.25">
      <c r="A1" s="153" t="s">
        <v>63</v>
      </c>
      <c r="B1" s="154"/>
      <c r="C1" s="154"/>
      <c r="D1" s="154"/>
      <c r="E1" s="154"/>
      <c r="F1" s="154"/>
      <c r="G1" s="154"/>
      <c r="H1" s="154"/>
      <c r="I1" s="156"/>
    </row>
    <row r="2" spans="1:9" ht="18" customHeight="1" x14ac:dyDescent="0.2">
      <c r="A2" s="157" t="s">
        <v>74</v>
      </c>
      <c r="B2" s="158"/>
      <c r="C2" s="158"/>
      <c r="D2" s="158"/>
      <c r="E2" s="158"/>
      <c r="F2" s="158"/>
      <c r="G2" s="158"/>
      <c r="H2" s="158"/>
      <c r="I2" s="159"/>
    </row>
    <row r="3" spans="1:9" x14ac:dyDescent="0.2">
      <c r="A3" s="157"/>
      <c r="B3" s="158"/>
      <c r="C3" s="158"/>
      <c r="D3" s="158"/>
      <c r="E3" s="158"/>
      <c r="F3" s="158"/>
      <c r="G3" s="158"/>
      <c r="H3" s="158"/>
      <c r="I3" s="159"/>
    </row>
    <row r="4" spans="1:9" ht="120" customHeight="1" x14ac:dyDescent="0.2">
      <c r="A4" s="157"/>
      <c r="B4" s="158"/>
      <c r="C4" s="158"/>
      <c r="D4" s="158"/>
      <c r="E4" s="158"/>
      <c r="F4" s="158"/>
      <c r="G4" s="158"/>
      <c r="H4" s="158"/>
      <c r="I4" s="159"/>
    </row>
    <row r="5" spans="1:9" ht="32.25" thickBot="1" x14ac:dyDescent="0.5">
      <c r="A5" s="146" t="s">
        <v>59</v>
      </c>
      <c r="B5" s="146"/>
      <c r="C5" s="146"/>
      <c r="D5" s="146"/>
      <c r="E5" s="146"/>
      <c r="F5" s="146"/>
      <c r="G5" s="146"/>
      <c r="H5" s="146"/>
      <c r="I5" s="146"/>
    </row>
    <row r="6" spans="1:9" ht="48" customHeight="1" thickBot="1" x14ac:dyDescent="0.25">
      <c r="A6" s="25" t="s">
        <v>13</v>
      </c>
      <c r="B6" s="26" t="s">
        <v>64</v>
      </c>
      <c r="C6" s="26" t="s">
        <v>65</v>
      </c>
      <c r="D6" s="27" t="s">
        <v>12</v>
      </c>
      <c r="E6" s="28" t="s">
        <v>36</v>
      </c>
      <c r="F6" s="28" t="s">
        <v>37</v>
      </c>
      <c r="G6" s="28" t="s">
        <v>61</v>
      </c>
      <c r="H6" s="28" t="s">
        <v>62</v>
      </c>
      <c r="I6" s="113" t="s">
        <v>15</v>
      </c>
    </row>
    <row r="7" spans="1:9" x14ac:dyDescent="0.2">
      <c r="A7" s="22" t="s">
        <v>0</v>
      </c>
      <c r="B7" s="165"/>
      <c r="C7" s="165"/>
      <c r="D7" s="23" t="str">
        <f>IF(AND(B7&gt;0,C7&gt;0),IF(B7=C7,"Same",ROUND(ABS((C7-B7)/B7),2)*100&amp;"%"&amp;" "&amp;IF(B7&lt;C7,"More","Less")),"")</f>
        <v/>
      </c>
      <c r="E7" s="160"/>
      <c r="F7" s="160"/>
      <c r="G7" s="168"/>
      <c r="H7" s="168"/>
      <c r="I7" s="97"/>
    </row>
    <row r="8" spans="1:9" x14ac:dyDescent="0.2">
      <c r="A8" s="6" t="s">
        <v>1</v>
      </c>
      <c r="B8" s="166"/>
      <c r="C8" s="166"/>
      <c r="D8" s="11" t="str">
        <f t="shared" ref="D8:D18" si="0">IF(AND(B8&gt;0,C8&gt;0),IF(B8=C8,"Same",ROUND(ABS((C8-B8)/B8),2)*100&amp;"%"&amp;" "&amp;IF(B8&lt;C8,"More","Less")),"")</f>
        <v/>
      </c>
      <c r="E8" s="161"/>
      <c r="F8" s="161"/>
      <c r="G8" s="162"/>
      <c r="H8" s="162"/>
      <c r="I8" s="96"/>
    </row>
    <row r="9" spans="1:9" x14ac:dyDescent="0.2">
      <c r="A9" s="6" t="s">
        <v>2</v>
      </c>
      <c r="B9" s="166"/>
      <c r="C9" s="166"/>
      <c r="D9" s="11" t="str">
        <f t="shared" si="0"/>
        <v/>
      </c>
      <c r="E9" s="161"/>
      <c r="F9" s="161"/>
      <c r="G9" s="162"/>
      <c r="H9" s="162"/>
      <c r="I9" s="96"/>
    </row>
    <row r="10" spans="1:9" x14ac:dyDescent="0.2">
      <c r="A10" s="6" t="s">
        <v>3</v>
      </c>
      <c r="B10" s="166"/>
      <c r="C10" s="166"/>
      <c r="D10" s="11" t="str">
        <f t="shared" si="0"/>
        <v/>
      </c>
      <c r="E10" s="161"/>
      <c r="F10" s="161"/>
      <c r="G10" s="162"/>
      <c r="H10" s="162"/>
      <c r="I10" s="96"/>
    </row>
    <row r="11" spans="1:9" x14ac:dyDescent="0.2">
      <c r="A11" s="6" t="s">
        <v>4</v>
      </c>
      <c r="B11" s="166"/>
      <c r="C11" s="166"/>
      <c r="D11" s="11" t="str">
        <f>IF(AND(B11&gt;0,C11&gt;0),IF(B11=C11,"Same",ROUND(ABS((C11-B11)/B11),2)*100&amp;"%"&amp;" "&amp;IF(B11&lt;C11,"More","Less")),"")</f>
        <v/>
      </c>
      <c r="E11" s="161"/>
      <c r="F11" s="161"/>
      <c r="G11" s="162"/>
      <c r="H11" s="162"/>
      <c r="I11" s="96"/>
    </row>
    <row r="12" spans="1:9" x14ac:dyDescent="0.2">
      <c r="A12" s="6" t="s">
        <v>5</v>
      </c>
      <c r="B12" s="166"/>
      <c r="C12" s="166"/>
      <c r="D12" s="11" t="str">
        <f>IF(AND(B12&gt;0,C12&gt;0),IF(B12=C12,"Same",ROUND(ABS((C12-B12)/B12),2)*100&amp;"%"&amp;" "&amp;IF(B12&lt;C12,"More","Less")),"")</f>
        <v/>
      </c>
      <c r="E12" s="161"/>
      <c r="F12" s="161"/>
      <c r="G12" s="162"/>
      <c r="H12" s="162"/>
      <c r="I12" s="96"/>
    </row>
    <row r="13" spans="1:9" x14ac:dyDescent="0.2">
      <c r="A13" s="6" t="s">
        <v>6</v>
      </c>
      <c r="B13" s="166"/>
      <c r="C13" s="166"/>
      <c r="D13" s="11" t="str">
        <f t="shared" si="0"/>
        <v/>
      </c>
      <c r="E13" s="161"/>
      <c r="F13" s="161"/>
      <c r="G13" s="162"/>
      <c r="H13" s="162"/>
      <c r="I13" s="96"/>
    </row>
    <row r="14" spans="1:9" x14ac:dyDescent="0.2">
      <c r="A14" s="6" t="s">
        <v>7</v>
      </c>
      <c r="B14" s="166"/>
      <c r="C14" s="166"/>
      <c r="D14" s="11" t="str">
        <f t="shared" si="0"/>
        <v/>
      </c>
      <c r="E14" s="161"/>
      <c r="F14" s="161"/>
      <c r="G14" s="162"/>
      <c r="H14" s="162"/>
      <c r="I14" s="96"/>
    </row>
    <row r="15" spans="1:9" x14ac:dyDescent="0.2">
      <c r="A15" s="6" t="s">
        <v>8</v>
      </c>
      <c r="B15" s="166"/>
      <c r="C15" s="166"/>
      <c r="D15" s="11" t="str">
        <f t="shared" si="0"/>
        <v/>
      </c>
      <c r="E15" s="161"/>
      <c r="F15" s="161"/>
      <c r="G15" s="162"/>
      <c r="H15" s="162"/>
      <c r="I15" s="96"/>
    </row>
    <row r="16" spans="1:9" x14ac:dyDescent="0.2">
      <c r="A16" s="6" t="s">
        <v>9</v>
      </c>
      <c r="B16" s="166"/>
      <c r="C16" s="166"/>
      <c r="D16" s="11" t="str">
        <f t="shared" si="0"/>
        <v/>
      </c>
      <c r="E16" s="161"/>
      <c r="F16" s="161"/>
      <c r="G16" s="162"/>
      <c r="H16" s="162"/>
      <c r="I16" s="96"/>
    </row>
    <row r="17" spans="1:9" x14ac:dyDescent="0.2">
      <c r="A17" s="6" t="s">
        <v>10</v>
      </c>
      <c r="B17" s="166"/>
      <c r="C17" s="166"/>
      <c r="D17" s="11" t="str">
        <f t="shared" si="0"/>
        <v/>
      </c>
      <c r="E17" s="161"/>
      <c r="F17" s="161"/>
      <c r="G17" s="162"/>
      <c r="H17" s="162"/>
      <c r="I17" s="96"/>
    </row>
    <row r="18" spans="1:9" ht="15" thickBot="1" x14ac:dyDescent="0.25">
      <c r="A18" s="16" t="s">
        <v>11</v>
      </c>
      <c r="B18" s="167"/>
      <c r="C18" s="167"/>
      <c r="D18" s="12" t="str">
        <f t="shared" si="0"/>
        <v/>
      </c>
      <c r="E18" s="163"/>
      <c r="F18" s="163"/>
      <c r="G18" s="164"/>
      <c r="H18" s="164"/>
      <c r="I18" s="98"/>
    </row>
    <row r="19" spans="1:9" ht="15" thickBot="1" x14ac:dyDescent="0.25">
      <c r="A19" s="13" t="s">
        <v>14</v>
      </c>
      <c r="B19" s="14" t="str">
        <f>IF(SUM(B7:B18)&gt;0,SUM(B7:B18),"")</f>
        <v/>
      </c>
      <c r="C19" s="14" t="str">
        <f>IF(SUM(C7:C18)&gt;0,SUM(C7:C18),"")</f>
        <v/>
      </c>
      <c r="D19" s="15" t="str">
        <f>IF(AND(SUM(B7:B18)&gt;0,SUM(C7:C18)&gt;0),IF(B19=C19,"Same",ROUND(ABS((C19-B19)/B19),2)*100&amp;"%"&amp;" "&amp;IF(B19&lt;C19,"More","Less")),"")</f>
        <v/>
      </c>
      <c r="E19" s="104" t="str">
        <f>IF(SUM(E7:E18)&gt;0,SUM(E7:E18),"")</f>
        <v/>
      </c>
      <c r="F19" s="104" t="str">
        <f>IF(SUM(F7:F18)&gt;0,SUM(F7:F18),"")</f>
        <v/>
      </c>
      <c r="G19" s="105" t="str">
        <f>IF(SUM(G7:G18)&gt;0,SUM(G7:G18),"")</f>
        <v/>
      </c>
      <c r="H19" s="105" t="str">
        <f>IF(SUM(H7:H18)&gt;0,SUM(H7:H18),"")</f>
        <v/>
      </c>
      <c r="I19" s="99"/>
    </row>
    <row r="20" spans="1:9" ht="15" thickBot="1" x14ac:dyDescent="0.25"/>
    <row r="21" spans="1:9" ht="29.25" thickBot="1" x14ac:dyDescent="0.25">
      <c r="A21" s="35" t="s">
        <v>13</v>
      </c>
      <c r="B21" s="36" t="s">
        <v>66</v>
      </c>
      <c r="C21" s="36" t="s">
        <v>67</v>
      </c>
      <c r="D21" s="37" t="s">
        <v>12</v>
      </c>
      <c r="E21" s="100" t="s">
        <v>70</v>
      </c>
      <c r="F21" s="116" t="s">
        <v>71</v>
      </c>
      <c r="G21" s="117" t="s">
        <v>68</v>
      </c>
      <c r="H21" s="28" t="s">
        <v>69</v>
      </c>
      <c r="I21" s="118" t="s">
        <v>15</v>
      </c>
    </row>
    <row r="22" spans="1:9" ht="15" customHeight="1" thickBot="1" x14ac:dyDescent="0.25">
      <c r="A22" s="39" t="s">
        <v>0</v>
      </c>
      <c r="B22" s="101"/>
      <c r="C22" s="101"/>
      <c r="D22" s="40" t="str">
        <f>IF(AND(B22&gt;0,C22&gt;0),IF(B22=C22,"Same",ROUND(ABS((C22-B22)/B22),2)*100&amp;"%"&amp;" "&amp;IF(B22&lt;C22,"More","Less")),"")</f>
        <v/>
      </c>
      <c r="E22" s="106" t="e">
        <f>(G7+B22)/B7</f>
        <v>#DIV/0!</v>
      </c>
      <c r="F22" s="106" t="e">
        <f>(H7+C22)/C7</f>
        <v>#DIV/0!</v>
      </c>
      <c r="G22" s="114">
        <f>G7+B22</f>
        <v>0</v>
      </c>
      <c r="H22" s="106">
        <f>H7+C22</f>
        <v>0</v>
      </c>
      <c r="I22" s="115"/>
    </row>
    <row r="23" spans="1:9" ht="15" customHeight="1" thickBot="1" x14ac:dyDescent="0.25">
      <c r="A23" s="6" t="s">
        <v>1</v>
      </c>
      <c r="B23" s="102"/>
      <c r="C23" s="102"/>
      <c r="D23" s="11" t="str">
        <f t="shared" ref="D23:D33" si="1">IF(AND(B23&gt;0,C23&gt;0),IF(B23=C23,"Same",ROUND(ABS((C23-B23)/B23),2)*100&amp;"%"&amp;" "&amp;IF(B23&lt;C23,"More","Less")),"")</f>
        <v/>
      </c>
      <c r="E23" s="106" t="e">
        <f t="shared" ref="E23:F33" si="2">(G8+B23)/B8</f>
        <v>#DIV/0!</v>
      </c>
      <c r="F23" s="106" t="e">
        <f t="shared" si="2"/>
        <v>#DIV/0!</v>
      </c>
      <c r="G23" s="112">
        <f t="shared" ref="G23:H33" si="3">G8+B23</f>
        <v>0</v>
      </c>
      <c r="H23" s="106">
        <f t="shared" si="3"/>
        <v>0</v>
      </c>
      <c r="I23" s="108"/>
    </row>
    <row r="24" spans="1:9" ht="15" customHeight="1" thickBot="1" x14ac:dyDescent="0.25">
      <c r="A24" s="6" t="s">
        <v>2</v>
      </c>
      <c r="B24" s="102"/>
      <c r="C24" s="102"/>
      <c r="D24" s="11" t="str">
        <f t="shared" si="1"/>
        <v/>
      </c>
      <c r="E24" s="106" t="e">
        <f t="shared" si="2"/>
        <v>#DIV/0!</v>
      </c>
      <c r="F24" s="106" t="e">
        <f t="shared" si="2"/>
        <v>#DIV/0!</v>
      </c>
      <c r="G24" s="112">
        <f t="shared" si="3"/>
        <v>0</v>
      </c>
      <c r="H24" s="106">
        <f t="shared" si="3"/>
        <v>0</v>
      </c>
      <c r="I24" s="108"/>
    </row>
    <row r="25" spans="1:9" ht="15" customHeight="1" thickBot="1" x14ac:dyDescent="0.25">
      <c r="A25" s="6" t="s">
        <v>3</v>
      </c>
      <c r="B25" s="102"/>
      <c r="C25" s="102"/>
      <c r="D25" s="11" t="str">
        <f t="shared" si="1"/>
        <v/>
      </c>
      <c r="E25" s="106" t="e">
        <f t="shared" si="2"/>
        <v>#DIV/0!</v>
      </c>
      <c r="F25" s="106" t="e">
        <f t="shared" si="2"/>
        <v>#DIV/0!</v>
      </c>
      <c r="G25" s="112">
        <f t="shared" si="3"/>
        <v>0</v>
      </c>
      <c r="H25" s="106">
        <f t="shared" si="3"/>
        <v>0</v>
      </c>
      <c r="I25" s="108"/>
    </row>
    <row r="26" spans="1:9" ht="15" customHeight="1" thickBot="1" x14ac:dyDescent="0.25">
      <c r="A26" s="6" t="s">
        <v>4</v>
      </c>
      <c r="B26" s="102"/>
      <c r="C26" s="102"/>
      <c r="D26" s="11" t="str">
        <f t="shared" si="1"/>
        <v/>
      </c>
      <c r="E26" s="106" t="e">
        <f t="shared" si="2"/>
        <v>#DIV/0!</v>
      </c>
      <c r="F26" s="106" t="e">
        <f t="shared" si="2"/>
        <v>#DIV/0!</v>
      </c>
      <c r="G26" s="112">
        <f t="shared" si="3"/>
        <v>0</v>
      </c>
      <c r="H26" s="106">
        <f t="shared" si="3"/>
        <v>0</v>
      </c>
      <c r="I26" s="108"/>
    </row>
    <row r="27" spans="1:9" ht="15" customHeight="1" thickBot="1" x14ac:dyDescent="0.25">
      <c r="A27" s="6" t="s">
        <v>5</v>
      </c>
      <c r="B27" s="102"/>
      <c r="C27" s="102"/>
      <c r="D27" s="11" t="str">
        <f t="shared" si="1"/>
        <v/>
      </c>
      <c r="E27" s="106" t="e">
        <f t="shared" si="2"/>
        <v>#DIV/0!</v>
      </c>
      <c r="F27" s="106" t="e">
        <f t="shared" si="2"/>
        <v>#DIV/0!</v>
      </c>
      <c r="G27" s="112">
        <f t="shared" si="3"/>
        <v>0</v>
      </c>
      <c r="H27" s="106">
        <f t="shared" si="3"/>
        <v>0</v>
      </c>
      <c r="I27" s="108"/>
    </row>
    <row r="28" spans="1:9" ht="15" customHeight="1" thickBot="1" x14ac:dyDescent="0.25">
      <c r="A28" s="6" t="s">
        <v>6</v>
      </c>
      <c r="B28" s="102"/>
      <c r="C28" s="102"/>
      <c r="D28" s="11" t="str">
        <f t="shared" si="1"/>
        <v/>
      </c>
      <c r="E28" s="106" t="e">
        <f t="shared" si="2"/>
        <v>#DIV/0!</v>
      </c>
      <c r="F28" s="106" t="e">
        <f t="shared" si="2"/>
        <v>#DIV/0!</v>
      </c>
      <c r="G28" s="112">
        <f t="shared" si="3"/>
        <v>0</v>
      </c>
      <c r="H28" s="106">
        <f t="shared" si="3"/>
        <v>0</v>
      </c>
      <c r="I28" s="108"/>
    </row>
    <row r="29" spans="1:9" ht="15" customHeight="1" thickBot="1" x14ac:dyDescent="0.25">
      <c r="A29" s="6" t="s">
        <v>7</v>
      </c>
      <c r="B29" s="102"/>
      <c r="C29" s="102"/>
      <c r="D29" s="11" t="str">
        <f t="shared" si="1"/>
        <v/>
      </c>
      <c r="E29" s="106" t="e">
        <f t="shared" si="2"/>
        <v>#DIV/0!</v>
      </c>
      <c r="F29" s="106" t="e">
        <f t="shared" si="2"/>
        <v>#DIV/0!</v>
      </c>
      <c r="G29" s="112">
        <f t="shared" si="3"/>
        <v>0</v>
      </c>
      <c r="H29" s="106">
        <f t="shared" si="3"/>
        <v>0</v>
      </c>
      <c r="I29" s="108"/>
    </row>
    <row r="30" spans="1:9" ht="15" customHeight="1" thickBot="1" x14ac:dyDescent="0.25">
      <c r="A30" s="6" t="s">
        <v>8</v>
      </c>
      <c r="B30" s="102"/>
      <c r="C30" s="102"/>
      <c r="D30" s="11" t="str">
        <f t="shared" si="1"/>
        <v/>
      </c>
      <c r="E30" s="106" t="e">
        <f t="shared" si="2"/>
        <v>#DIV/0!</v>
      </c>
      <c r="F30" s="106" t="e">
        <f t="shared" si="2"/>
        <v>#DIV/0!</v>
      </c>
      <c r="G30" s="112">
        <f t="shared" si="3"/>
        <v>0</v>
      </c>
      <c r="H30" s="106">
        <f t="shared" si="3"/>
        <v>0</v>
      </c>
      <c r="I30" s="108"/>
    </row>
    <row r="31" spans="1:9" ht="15" customHeight="1" thickBot="1" x14ac:dyDescent="0.25">
      <c r="A31" s="6" t="s">
        <v>9</v>
      </c>
      <c r="B31" s="102"/>
      <c r="C31" s="102"/>
      <c r="D31" s="11" t="str">
        <f t="shared" si="1"/>
        <v/>
      </c>
      <c r="E31" s="106" t="e">
        <f t="shared" si="2"/>
        <v>#DIV/0!</v>
      </c>
      <c r="F31" s="106" t="e">
        <f t="shared" si="2"/>
        <v>#DIV/0!</v>
      </c>
      <c r="G31" s="112">
        <f t="shared" si="3"/>
        <v>0</v>
      </c>
      <c r="H31" s="106">
        <f t="shared" si="3"/>
        <v>0</v>
      </c>
      <c r="I31" s="108"/>
    </row>
    <row r="32" spans="1:9" ht="15" customHeight="1" thickBot="1" x14ac:dyDescent="0.25">
      <c r="A32" s="6" t="s">
        <v>10</v>
      </c>
      <c r="B32" s="102"/>
      <c r="C32" s="102"/>
      <c r="D32" s="11" t="str">
        <f t="shared" si="1"/>
        <v/>
      </c>
      <c r="E32" s="106" t="e">
        <f t="shared" si="2"/>
        <v>#DIV/0!</v>
      </c>
      <c r="F32" s="106" t="e">
        <f t="shared" si="2"/>
        <v>#DIV/0!</v>
      </c>
      <c r="G32" s="112">
        <f t="shared" si="3"/>
        <v>0</v>
      </c>
      <c r="H32" s="106">
        <f t="shared" si="3"/>
        <v>0</v>
      </c>
      <c r="I32" s="108"/>
    </row>
    <row r="33" spans="1:9" ht="15.75" customHeight="1" thickBot="1" x14ac:dyDescent="0.25">
      <c r="A33" s="8" t="s">
        <v>11</v>
      </c>
      <c r="B33" s="103"/>
      <c r="C33" s="103"/>
      <c r="D33" s="20" t="str">
        <f t="shared" si="1"/>
        <v/>
      </c>
      <c r="E33" s="106" t="e">
        <f t="shared" si="2"/>
        <v>#DIV/0!</v>
      </c>
      <c r="F33" s="106" t="e">
        <f t="shared" si="2"/>
        <v>#DIV/0!</v>
      </c>
      <c r="G33" s="112">
        <f t="shared" si="3"/>
        <v>0</v>
      </c>
      <c r="H33" s="119">
        <f t="shared" si="3"/>
        <v>0</v>
      </c>
      <c r="I33" s="109"/>
    </row>
    <row r="34" spans="1:9" ht="15.75" customHeight="1" thickBot="1" x14ac:dyDescent="0.25">
      <c r="A34" s="10" t="s">
        <v>14</v>
      </c>
      <c r="B34" s="107" t="str">
        <f>IF(SUM(B22:B33)&gt;0,SUM(B22:B33),"")</f>
        <v/>
      </c>
      <c r="C34" s="107" t="str">
        <f>IF(SUM(C22:C33)&gt;0,SUM(C22:C33),"")</f>
        <v/>
      </c>
      <c r="D34" s="50" t="str">
        <f>IF(AND(SUM(B22:B33)&gt;0,SUM(C22:C33)&gt;0),IF(B34=C34,"Same",ROUND(ABS((C34-B34)/B34),2)*100&amp;"%"&amp;" "&amp;IF(B34&lt;C34,"More","Less")),"")</f>
        <v/>
      </c>
      <c r="E34" s="53" t="e">
        <f>SUM(E22:E33)/12</f>
        <v>#DIV/0!</v>
      </c>
      <c r="F34" s="53" t="e">
        <f>SUM(F22:F33)/12</f>
        <v>#DIV/0!</v>
      </c>
      <c r="G34" s="111">
        <f>SUM(G22:G33)</f>
        <v>0</v>
      </c>
      <c r="H34" s="18">
        <f>SUM(H22:H33)</f>
        <v>0</v>
      </c>
      <c r="I34" s="110"/>
    </row>
  </sheetData>
  <sheetProtection sheet="1" objects="1" scenarios="1" selectLockedCells="1"/>
  <mergeCells count="3">
    <mergeCell ref="A1:I1"/>
    <mergeCell ref="A2:I4"/>
    <mergeCell ref="A5:I5"/>
  </mergeCells>
  <pageMargins left="0.25" right="0.25" top="0.75" bottom="0.75" header="0.3" footer="0.3"/>
  <pageSetup orientation="landscape" r:id="rId1"/>
  <rowBreaks count="1" manualBreakCount="1">
    <brk id="1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opLeftCell="A5" workbookViewId="0">
      <selection activeCell="B22" sqref="B22:C33"/>
    </sheetView>
  </sheetViews>
  <sheetFormatPr defaultColWidth="9.140625" defaultRowHeight="14.25" x14ac:dyDescent="0.2"/>
  <cols>
    <col min="1" max="1" width="13.42578125" style="3" customWidth="1"/>
    <col min="2" max="2" width="13.85546875" style="3" customWidth="1"/>
    <col min="3" max="3" width="14.28515625" style="3" customWidth="1"/>
    <col min="4" max="4" width="13.85546875" style="4" customWidth="1"/>
    <col min="5" max="5" width="16.140625" style="5" customWidth="1"/>
    <col min="6" max="6" width="16" style="5" customWidth="1"/>
    <col min="7" max="7" width="15.5703125" style="5" customWidth="1"/>
    <col min="8" max="8" width="16" style="5" customWidth="1"/>
    <col min="9" max="9" width="12.140625" style="5" customWidth="1"/>
    <col min="10" max="10" width="9.140625" style="3"/>
    <col min="11" max="11" width="11.140625" style="3" customWidth="1"/>
    <col min="12" max="12" width="9.140625" style="3" hidden="1" customWidth="1"/>
    <col min="13" max="16384" width="9.140625" style="3"/>
  </cols>
  <sheetData>
    <row r="1" spans="1:9" ht="16.5" x14ac:dyDescent="0.25">
      <c r="A1" s="153" t="s">
        <v>63</v>
      </c>
      <c r="B1" s="154"/>
      <c r="C1" s="154"/>
      <c r="D1" s="154"/>
      <c r="E1" s="154"/>
      <c r="F1" s="154"/>
      <c r="G1" s="154"/>
      <c r="H1" s="154"/>
      <c r="I1" s="156"/>
    </row>
    <row r="2" spans="1:9" ht="18" customHeight="1" x14ac:dyDescent="0.2">
      <c r="A2" s="157" t="s">
        <v>74</v>
      </c>
      <c r="B2" s="158"/>
      <c r="C2" s="158"/>
      <c r="D2" s="158"/>
      <c r="E2" s="158"/>
      <c r="F2" s="158"/>
      <c r="G2" s="158"/>
      <c r="H2" s="158"/>
      <c r="I2" s="159"/>
    </row>
    <row r="3" spans="1:9" x14ac:dyDescent="0.2">
      <c r="A3" s="157"/>
      <c r="B3" s="158"/>
      <c r="C3" s="158"/>
      <c r="D3" s="158"/>
      <c r="E3" s="158"/>
      <c r="F3" s="158"/>
      <c r="G3" s="158"/>
      <c r="H3" s="158"/>
      <c r="I3" s="159"/>
    </row>
    <row r="4" spans="1:9" ht="120" customHeight="1" x14ac:dyDescent="0.2">
      <c r="A4" s="157"/>
      <c r="B4" s="158"/>
      <c r="C4" s="158"/>
      <c r="D4" s="158"/>
      <c r="E4" s="158"/>
      <c r="F4" s="158"/>
      <c r="G4" s="158"/>
      <c r="H4" s="158"/>
      <c r="I4" s="159"/>
    </row>
    <row r="5" spans="1:9" ht="32.25" thickBot="1" x14ac:dyDescent="0.5">
      <c r="A5" s="146" t="s">
        <v>60</v>
      </c>
      <c r="B5" s="146"/>
      <c r="C5" s="146"/>
      <c r="D5" s="146"/>
      <c r="E5" s="146"/>
      <c r="F5" s="146"/>
      <c r="G5" s="146"/>
      <c r="H5" s="146"/>
      <c r="I5" s="146"/>
    </row>
    <row r="6" spans="1:9" ht="48" customHeight="1" thickBot="1" x14ac:dyDescent="0.25">
      <c r="A6" s="25" t="s">
        <v>13</v>
      </c>
      <c r="B6" s="26" t="s">
        <v>64</v>
      </c>
      <c r="C6" s="26" t="s">
        <v>65</v>
      </c>
      <c r="D6" s="27" t="s">
        <v>12</v>
      </c>
      <c r="E6" s="28" t="s">
        <v>36</v>
      </c>
      <c r="F6" s="28" t="s">
        <v>37</v>
      </c>
      <c r="G6" s="28" t="s">
        <v>61</v>
      </c>
      <c r="H6" s="28" t="s">
        <v>62</v>
      </c>
      <c r="I6" s="113" t="s">
        <v>15</v>
      </c>
    </row>
    <row r="7" spans="1:9" x14ac:dyDescent="0.2">
      <c r="A7" s="22" t="s">
        <v>0</v>
      </c>
      <c r="B7" s="165"/>
      <c r="C7" s="165"/>
      <c r="D7" s="23" t="str">
        <f>IF(AND(B7&gt;0,C7&gt;0),IF(B7=C7,"Same",ROUND(ABS((C7-B7)/B7),2)*100&amp;"%"&amp;" "&amp;IF(B7&lt;C7,"More","Less")),"")</f>
        <v/>
      </c>
      <c r="E7" s="160"/>
      <c r="F7" s="160"/>
      <c r="G7" s="168"/>
      <c r="H7" s="168"/>
      <c r="I7" s="97"/>
    </row>
    <row r="8" spans="1:9" x14ac:dyDescent="0.2">
      <c r="A8" s="6" t="s">
        <v>1</v>
      </c>
      <c r="B8" s="166"/>
      <c r="C8" s="166"/>
      <c r="D8" s="11" t="str">
        <f t="shared" ref="D8:D18" si="0">IF(AND(B8&gt;0,C8&gt;0),IF(B8=C8,"Same",ROUND(ABS((C8-B8)/B8),2)*100&amp;"%"&amp;" "&amp;IF(B8&lt;C8,"More","Less")),"")</f>
        <v/>
      </c>
      <c r="E8" s="161"/>
      <c r="F8" s="161"/>
      <c r="G8" s="162"/>
      <c r="H8" s="162"/>
      <c r="I8" s="96"/>
    </row>
    <row r="9" spans="1:9" x14ac:dyDescent="0.2">
      <c r="A9" s="6" t="s">
        <v>2</v>
      </c>
      <c r="B9" s="166"/>
      <c r="C9" s="166"/>
      <c r="D9" s="11" t="str">
        <f t="shared" si="0"/>
        <v/>
      </c>
      <c r="E9" s="161"/>
      <c r="F9" s="161"/>
      <c r="G9" s="162"/>
      <c r="H9" s="162"/>
      <c r="I9" s="96"/>
    </row>
    <row r="10" spans="1:9" x14ac:dyDescent="0.2">
      <c r="A10" s="6" t="s">
        <v>3</v>
      </c>
      <c r="B10" s="166"/>
      <c r="C10" s="166"/>
      <c r="D10" s="11" t="str">
        <f t="shared" si="0"/>
        <v/>
      </c>
      <c r="E10" s="161"/>
      <c r="F10" s="161"/>
      <c r="G10" s="162"/>
      <c r="H10" s="162"/>
      <c r="I10" s="96"/>
    </row>
    <row r="11" spans="1:9" x14ac:dyDescent="0.2">
      <c r="A11" s="6" t="s">
        <v>4</v>
      </c>
      <c r="B11" s="166"/>
      <c r="C11" s="166"/>
      <c r="D11" s="11" t="str">
        <f>IF(AND(B11&gt;0,C11&gt;0),IF(B11=C11,"Same",ROUND(ABS((C11-B11)/B11),2)*100&amp;"%"&amp;" "&amp;IF(B11&lt;C11,"More","Less")),"")</f>
        <v/>
      </c>
      <c r="E11" s="161"/>
      <c r="F11" s="161"/>
      <c r="G11" s="162"/>
      <c r="H11" s="162"/>
      <c r="I11" s="96"/>
    </row>
    <row r="12" spans="1:9" x14ac:dyDescent="0.2">
      <c r="A12" s="6" t="s">
        <v>5</v>
      </c>
      <c r="B12" s="166"/>
      <c r="C12" s="166"/>
      <c r="D12" s="11" t="str">
        <f>IF(AND(B12&gt;0,C12&gt;0),IF(B12=C12,"Same",ROUND(ABS((C12-B12)/B12),2)*100&amp;"%"&amp;" "&amp;IF(B12&lt;C12,"More","Less")),"")</f>
        <v/>
      </c>
      <c r="E12" s="161"/>
      <c r="F12" s="161"/>
      <c r="G12" s="162"/>
      <c r="H12" s="162"/>
      <c r="I12" s="96"/>
    </row>
    <row r="13" spans="1:9" x14ac:dyDescent="0.2">
      <c r="A13" s="6" t="s">
        <v>6</v>
      </c>
      <c r="B13" s="166"/>
      <c r="C13" s="166"/>
      <c r="D13" s="11" t="str">
        <f t="shared" si="0"/>
        <v/>
      </c>
      <c r="E13" s="161"/>
      <c r="F13" s="161"/>
      <c r="G13" s="162"/>
      <c r="H13" s="162"/>
      <c r="I13" s="96"/>
    </row>
    <row r="14" spans="1:9" x14ac:dyDescent="0.2">
      <c r="A14" s="6" t="s">
        <v>7</v>
      </c>
      <c r="B14" s="166"/>
      <c r="C14" s="166"/>
      <c r="D14" s="11" t="str">
        <f t="shared" si="0"/>
        <v/>
      </c>
      <c r="E14" s="161"/>
      <c r="F14" s="161"/>
      <c r="G14" s="162"/>
      <c r="H14" s="162"/>
      <c r="I14" s="96"/>
    </row>
    <row r="15" spans="1:9" x14ac:dyDescent="0.2">
      <c r="A15" s="6" t="s">
        <v>8</v>
      </c>
      <c r="B15" s="166"/>
      <c r="C15" s="166"/>
      <c r="D15" s="11" t="str">
        <f t="shared" si="0"/>
        <v/>
      </c>
      <c r="E15" s="161"/>
      <c r="F15" s="161"/>
      <c r="G15" s="162"/>
      <c r="H15" s="162"/>
      <c r="I15" s="96"/>
    </row>
    <row r="16" spans="1:9" x14ac:dyDescent="0.2">
      <c r="A16" s="6" t="s">
        <v>9</v>
      </c>
      <c r="B16" s="166"/>
      <c r="C16" s="166"/>
      <c r="D16" s="11" t="str">
        <f t="shared" si="0"/>
        <v/>
      </c>
      <c r="E16" s="161"/>
      <c r="F16" s="161"/>
      <c r="G16" s="162"/>
      <c r="H16" s="162"/>
      <c r="I16" s="96"/>
    </row>
    <row r="17" spans="1:9" x14ac:dyDescent="0.2">
      <c r="A17" s="6" t="s">
        <v>10</v>
      </c>
      <c r="B17" s="166"/>
      <c r="C17" s="166"/>
      <c r="D17" s="11" t="str">
        <f t="shared" si="0"/>
        <v/>
      </c>
      <c r="E17" s="161"/>
      <c r="F17" s="161"/>
      <c r="G17" s="162"/>
      <c r="H17" s="162"/>
      <c r="I17" s="96"/>
    </row>
    <row r="18" spans="1:9" ht="15" thickBot="1" x14ac:dyDescent="0.25">
      <c r="A18" s="16" t="s">
        <v>11</v>
      </c>
      <c r="B18" s="167"/>
      <c r="C18" s="167"/>
      <c r="D18" s="12" t="str">
        <f t="shared" si="0"/>
        <v/>
      </c>
      <c r="E18" s="163"/>
      <c r="F18" s="163"/>
      <c r="G18" s="164"/>
      <c r="H18" s="164"/>
      <c r="I18" s="98"/>
    </row>
    <row r="19" spans="1:9" ht="15" thickBot="1" x14ac:dyDescent="0.25">
      <c r="A19" s="13" t="s">
        <v>14</v>
      </c>
      <c r="B19" s="14" t="str">
        <f>IF(SUM(B7:B18)&gt;0,SUM(B7:B18),"")</f>
        <v/>
      </c>
      <c r="C19" s="14" t="str">
        <f>IF(SUM(C7:C18)&gt;0,SUM(C7:C18),"")</f>
        <v/>
      </c>
      <c r="D19" s="15" t="str">
        <f>IF(AND(SUM(B7:B18)&gt;0,SUM(C7:C18)&gt;0),IF(B19=C19,"Same",ROUND(ABS((C19-B19)/B19),2)*100&amp;"%"&amp;" "&amp;IF(B19&lt;C19,"More","Less")),"")</f>
        <v/>
      </c>
      <c r="E19" s="104" t="str">
        <f>IF(SUM(E7:E18)&gt;0,SUM(E7:E18),"")</f>
        <v/>
      </c>
      <c r="F19" s="104" t="str">
        <f>IF(SUM(F7:F18)&gt;0,SUM(F7:F18),"")</f>
        <v/>
      </c>
      <c r="G19" s="105" t="str">
        <f>IF(SUM(G7:G18)&gt;0,SUM(G7:G18),"")</f>
        <v/>
      </c>
      <c r="H19" s="105" t="str">
        <f>IF(SUM(H7:H18)&gt;0,SUM(H7:H18),"")</f>
        <v/>
      </c>
      <c r="I19" s="99"/>
    </row>
    <row r="20" spans="1:9" ht="15" thickBot="1" x14ac:dyDescent="0.25"/>
    <row r="21" spans="1:9" ht="29.25" thickBot="1" x14ac:dyDescent="0.25">
      <c r="A21" s="35" t="s">
        <v>13</v>
      </c>
      <c r="B21" s="36" t="s">
        <v>66</v>
      </c>
      <c r="C21" s="36" t="s">
        <v>67</v>
      </c>
      <c r="D21" s="37" t="s">
        <v>12</v>
      </c>
      <c r="E21" s="100" t="s">
        <v>70</v>
      </c>
      <c r="F21" s="116" t="s">
        <v>71</v>
      </c>
      <c r="G21" s="117" t="s">
        <v>68</v>
      </c>
      <c r="H21" s="28" t="s">
        <v>69</v>
      </c>
      <c r="I21" s="118" t="s">
        <v>15</v>
      </c>
    </row>
    <row r="22" spans="1:9" ht="15" customHeight="1" thickBot="1" x14ac:dyDescent="0.25">
      <c r="A22" s="39" t="s">
        <v>0</v>
      </c>
      <c r="B22" s="101"/>
      <c r="C22" s="101"/>
      <c r="D22" s="40" t="str">
        <f>IF(AND(B22&gt;0,C22&gt;0),IF(B22=C22,"Same",ROUND(ABS((C22-B22)/B22),2)*100&amp;"%"&amp;" "&amp;IF(B22&lt;C22,"More","Less")),"")</f>
        <v/>
      </c>
      <c r="E22" s="106" t="e">
        <f>(G7+B22)/B7</f>
        <v>#DIV/0!</v>
      </c>
      <c r="F22" s="106" t="e">
        <f>(H7+C22)/C7</f>
        <v>#DIV/0!</v>
      </c>
      <c r="G22" s="114">
        <f>G7+B22</f>
        <v>0</v>
      </c>
      <c r="H22" s="106">
        <f>H7+C22</f>
        <v>0</v>
      </c>
      <c r="I22" s="115"/>
    </row>
    <row r="23" spans="1:9" ht="15" customHeight="1" thickBot="1" x14ac:dyDescent="0.25">
      <c r="A23" s="6" t="s">
        <v>1</v>
      </c>
      <c r="B23" s="102"/>
      <c r="C23" s="102"/>
      <c r="D23" s="11" t="str">
        <f t="shared" ref="D23:D33" si="1">IF(AND(B23&gt;0,C23&gt;0),IF(B23=C23,"Same",ROUND(ABS((C23-B23)/B23),2)*100&amp;"%"&amp;" "&amp;IF(B23&lt;C23,"More","Less")),"")</f>
        <v/>
      </c>
      <c r="E23" s="106" t="e">
        <f t="shared" ref="E23:F33" si="2">(G8+B23)/B8</f>
        <v>#DIV/0!</v>
      </c>
      <c r="F23" s="106" t="e">
        <f t="shared" si="2"/>
        <v>#DIV/0!</v>
      </c>
      <c r="G23" s="112">
        <f t="shared" ref="G23:H33" si="3">G8+B23</f>
        <v>0</v>
      </c>
      <c r="H23" s="106">
        <f t="shared" si="3"/>
        <v>0</v>
      </c>
      <c r="I23" s="108"/>
    </row>
    <row r="24" spans="1:9" ht="15" customHeight="1" thickBot="1" x14ac:dyDescent="0.25">
      <c r="A24" s="6" t="s">
        <v>2</v>
      </c>
      <c r="B24" s="102"/>
      <c r="C24" s="102"/>
      <c r="D24" s="11" t="str">
        <f t="shared" si="1"/>
        <v/>
      </c>
      <c r="E24" s="106" t="e">
        <f t="shared" si="2"/>
        <v>#DIV/0!</v>
      </c>
      <c r="F24" s="106" t="e">
        <f t="shared" si="2"/>
        <v>#DIV/0!</v>
      </c>
      <c r="G24" s="112">
        <f t="shared" si="3"/>
        <v>0</v>
      </c>
      <c r="H24" s="106">
        <f t="shared" si="3"/>
        <v>0</v>
      </c>
      <c r="I24" s="108"/>
    </row>
    <row r="25" spans="1:9" ht="15" customHeight="1" thickBot="1" x14ac:dyDescent="0.25">
      <c r="A25" s="6" t="s">
        <v>3</v>
      </c>
      <c r="B25" s="102"/>
      <c r="C25" s="102"/>
      <c r="D25" s="11" t="str">
        <f t="shared" si="1"/>
        <v/>
      </c>
      <c r="E25" s="106" t="e">
        <f t="shared" si="2"/>
        <v>#DIV/0!</v>
      </c>
      <c r="F25" s="106" t="e">
        <f t="shared" si="2"/>
        <v>#DIV/0!</v>
      </c>
      <c r="G25" s="112">
        <f t="shared" si="3"/>
        <v>0</v>
      </c>
      <c r="H25" s="106">
        <f t="shared" si="3"/>
        <v>0</v>
      </c>
      <c r="I25" s="108"/>
    </row>
    <row r="26" spans="1:9" ht="15" customHeight="1" thickBot="1" x14ac:dyDescent="0.25">
      <c r="A26" s="6" t="s">
        <v>4</v>
      </c>
      <c r="B26" s="102"/>
      <c r="C26" s="102"/>
      <c r="D26" s="11" t="str">
        <f t="shared" si="1"/>
        <v/>
      </c>
      <c r="E26" s="106" t="e">
        <f t="shared" si="2"/>
        <v>#DIV/0!</v>
      </c>
      <c r="F26" s="106" t="e">
        <f t="shared" si="2"/>
        <v>#DIV/0!</v>
      </c>
      <c r="G26" s="112">
        <f t="shared" si="3"/>
        <v>0</v>
      </c>
      <c r="H26" s="106">
        <f t="shared" si="3"/>
        <v>0</v>
      </c>
      <c r="I26" s="108"/>
    </row>
    <row r="27" spans="1:9" ht="15" customHeight="1" thickBot="1" x14ac:dyDescent="0.25">
      <c r="A27" s="6" t="s">
        <v>5</v>
      </c>
      <c r="B27" s="102"/>
      <c r="C27" s="102"/>
      <c r="D27" s="11" t="str">
        <f t="shared" si="1"/>
        <v/>
      </c>
      <c r="E27" s="106" t="e">
        <f t="shared" si="2"/>
        <v>#DIV/0!</v>
      </c>
      <c r="F27" s="106" t="e">
        <f t="shared" si="2"/>
        <v>#DIV/0!</v>
      </c>
      <c r="G27" s="112">
        <f t="shared" si="3"/>
        <v>0</v>
      </c>
      <c r="H27" s="106">
        <f t="shared" si="3"/>
        <v>0</v>
      </c>
      <c r="I27" s="108"/>
    </row>
    <row r="28" spans="1:9" ht="15" customHeight="1" thickBot="1" x14ac:dyDescent="0.25">
      <c r="A28" s="6" t="s">
        <v>6</v>
      </c>
      <c r="B28" s="102"/>
      <c r="C28" s="102"/>
      <c r="D28" s="11" t="str">
        <f t="shared" si="1"/>
        <v/>
      </c>
      <c r="E28" s="106" t="e">
        <f t="shared" si="2"/>
        <v>#DIV/0!</v>
      </c>
      <c r="F28" s="106" t="e">
        <f t="shared" si="2"/>
        <v>#DIV/0!</v>
      </c>
      <c r="G28" s="112">
        <f t="shared" si="3"/>
        <v>0</v>
      </c>
      <c r="H28" s="106">
        <f t="shared" si="3"/>
        <v>0</v>
      </c>
      <c r="I28" s="108"/>
    </row>
    <row r="29" spans="1:9" ht="15" customHeight="1" thickBot="1" x14ac:dyDescent="0.25">
      <c r="A29" s="6" t="s">
        <v>7</v>
      </c>
      <c r="B29" s="102"/>
      <c r="C29" s="102"/>
      <c r="D29" s="11" t="str">
        <f t="shared" si="1"/>
        <v/>
      </c>
      <c r="E29" s="106" t="e">
        <f t="shared" si="2"/>
        <v>#DIV/0!</v>
      </c>
      <c r="F29" s="106" t="e">
        <f t="shared" si="2"/>
        <v>#DIV/0!</v>
      </c>
      <c r="G29" s="112">
        <f t="shared" si="3"/>
        <v>0</v>
      </c>
      <c r="H29" s="106">
        <f t="shared" si="3"/>
        <v>0</v>
      </c>
      <c r="I29" s="108"/>
    </row>
    <row r="30" spans="1:9" ht="15" customHeight="1" thickBot="1" x14ac:dyDescent="0.25">
      <c r="A30" s="6" t="s">
        <v>8</v>
      </c>
      <c r="B30" s="102"/>
      <c r="C30" s="102"/>
      <c r="D30" s="11" t="str">
        <f t="shared" si="1"/>
        <v/>
      </c>
      <c r="E30" s="106" t="e">
        <f t="shared" si="2"/>
        <v>#DIV/0!</v>
      </c>
      <c r="F30" s="106" t="e">
        <f t="shared" si="2"/>
        <v>#DIV/0!</v>
      </c>
      <c r="G30" s="112">
        <f t="shared" si="3"/>
        <v>0</v>
      </c>
      <c r="H30" s="106">
        <f t="shared" si="3"/>
        <v>0</v>
      </c>
      <c r="I30" s="108"/>
    </row>
    <row r="31" spans="1:9" ht="15" customHeight="1" thickBot="1" x14ac:dyDescent="0.25">
      <c r="A31" s="6" t="s">
        <v>9</v>
      </c>
      <c r="B31" s="102"/>
      <c r="C31" s="102"/>
      <c r="D31" s="11" t="str">
        <f t="shared" si="1"/>
        <v/>
      </c>
      <c r="E31" s="106" t="e">
        <f t="shared" si="2"/>
        <v>#DIV/0!</v>
      </c>
      <c r="F31" s="106" t="e">
        <f t="shared" si="2"/>
        <v>#DIV/0!</v>
      </c>
      <c r="G31" s="112">
        <f t="shared" si="3"/>
        <v>0</v>
      </c>
      <c r="H31" s="106">
        <f t="shared" si="3"/>
        <v>0</v>
      </c>
      <c r="I31" s="108"/>
    </row>
    <row r="32" spans="1:9" ht="15" customHeight="1" thickBot="1" x14ac:dyDescent="0.25">
      <c r="A32" s="6" t="s">
        <v>10</v>
      </c>
      <c r="B32" s="102"/>
      <c r="C32" s="102"/>
      <c r="D32" s="11" t="str">
        <f t="shared" si="1"/>
        <v/>
      </c>
      <c r="E32" s="106" t="e">
        <f t="shared" si="2"/>
        <v>#DIV/0!</v>
      </c>
      <c r="F32" s="106" t="e">
        <f t="shared" si="2"/>
        <v>#DIV/0!</v>
      </c>
      <c r="G32" s="112">
        <f t="shared" si="3"/>
        <v>0</v>
      </c>
      <c r="H32" s="106">
        <f t="shared" si="3"/>
        <v>0</v>
      </c>
      <c r="I32" s="108"/>
    </row>
    <row r="33" spans="1:9" ht="15.75" customHeight="1" thickBot="1" x14ac:dyDescent="0.25">
      <c r="A33" s="8" t="s">
        <v>11</v>
      </c>
      <c r="B33" s="103"/>
      <c r="C33" s="103"/>
      <c r="D33" s="20" t="str">
        <f t="shared" si="1"/>
        <v/>
      </c>
      <c r="E33" s="106" t="e">
        <f t="shared" si="2"/>
        <v>#DIV/0!</v>
      </c>
      <c r="F33" s="106" t="e">
        <f t="shared" si="2"/>
        <v>#DIV/0!</v>
      </c>
      <c r="G33" s="112">
        <f t="shared" si="3"/>
        <v>0</v>
      </c>
      <c r="H33" s="119">
        <f t="shared" si="3"/>
        <v>0</v>
      </c>
      <c r="I33" s="109"/>
    </row>
    <row r="34" spans="1:9" ht="15.75" customHeight="1" thickBot="1" x14ac:dyDescent="0.25">
      <c r="A34" s="10" t="s">
        <v>14</v>
      </c>
      <c r="B34" s="107" t="str">
        <f>IF(SUM(B22:B33)&gt;0,SUM(B22:B33),"")</f>
        <v/>
      </c>
      <c r="C34" s="107" t="str">
        <f>IF(SUM(C22:C33)&gt;0,SUM(C22:C33),"")</f>
        <v/>
      </c>
      <c r="D34" s="50" t="str">
        <f>IF(AND(SUM(B22:B33)&gt;0,SUM(C22:C33)&gt;0),IF(B34=C34,"Same",ROUND(ABS((C34-B34)/B34),2)*100&amp;"%"&amp;" "&amp;IF(B34&lt;C34,"More","Less")),"")</f>
        <v/>
      </c>
      <c r="E34" s="53" t="e">
        <f>SUM(E22:E33)/12</f>
        <v>#DIV/0!</v>
      </c>
      <c r="F34" s="53" t="e">
        <f>SUM(F22:F33)/12</f>
        <v>#DIV/0!</v>
      </c>
      <c r="G34" s="111">
        <f>SUM(G22:G33)</f>
        <v>0</v>
      </c>
      <c r="H34" s="18">
        <f>SUM(H22:H33)</f>
        <v>0</v>
      </c>
      <c r="I34" s="110"/>
    </row>
  </sheetData>
  <sheetProtection sheet="1" objects="1" scenarios="1" selectLockedCells="1"/>
  <mergeCells count="3">
    <mergeCell ref="A1:I1"/>
    <mergeCell ref="A2:I4"/>
    <mergeCell ref="A5:I5"/>
  </mergeCells>
  <pageMargins left="0.25" right="0.25" top="0.75" bottom="0.75" header="0.3" footer="0.3"/>
  <pageSetup orientation="landscape" r:id="rId1"/>
  <rowBreaks count="1" manualBreakCount="1">
    <brk id="1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opLeftCell="A5" workbookViewId="0">
      <selection activeCell="B22" sqref="B22:C33"/>
    </sheetView>
  </sheetViews>
  <sheetFormatPr defaultColWidth="9.140625" defaultRowHeight="14.25" x14ac:dyDescent="0.2"/>
  <cols>
    <col min="1" max="1" width="13.42578125" style="3" customWidth="1"/>
    <col min="2" max="2" width="13.85546875" style="3" customWidth="1"/>
    <col min="3" max="3" width="14.28515625" style="3" customWidth="1"/>
    <col min="4" max="4" width="13.85546875" style="4" customWidth="1"/>
    <col min="5" max="5" width="16.140625" style="5" customWidth="1"/>
    <col min="6" max="6" width="16" style="5" customWidth="1"/>
    <col min="7" max="7" width="15.5703125" style="5" customWidth="1"/>
    <col min="8" max="8" width="16" style="5" customWidth="1"/>
    <col min="9" max="9" width="12.140625" style="5" customWidth="1"/>
    <col min="10" max="10" width="9.140625" style="3"/>
    <col min="11" max="11" width="11.140625" style="3" customWidth="1"/>
    <col min="12" max="12" width="9.140625" style="3" hidden="1" customWidth="1"/>
    <col min="13" max="16384" width="9.140625" style="3"/>
  </cols>
  <sheetData>
    <row r="1" spans="1:9" ht="16.5" x14ac:dyDescent="0.25">
      <c r="A1" s="153" t="s">
        <v>63</v>
      </c>
      <c r="B1" s="154"/>
      <c r="C1" s="154"/>
      <c r="D1" s="154"/>
      <c r="E1" s="154"/>
      <c r="F1" s="154"/>
      <c r="G1" s="154"/>
      <c r="H1" s="154"/>
      <c r="I1" s="156"/>
    </row>
    <row r="2" spans="1:9" ht="18" customHeight="1" x14ac:dyDescent="0.2">
      <c r="A2" s="157" t="s">
        <v>74</v>
      </c>
      <c r="B2" s="158"/>
      <c r="C2" s="158"/>
      <c r="D2" s="158"/>
      <c r="E2" s="158"/>
      <c r="F2" s="158"/>
      <c r="G2" s="158"/>
      <c r="H2" s="158"/>
      <c r="I2" s="159"/>
    </row>
    <row r="3" spans="1:9" x14ac:dyDescent="0.2">
      <c r="A3" s="157"/>
      <c r="B3" s="158"/>
      <c r="C3" s="158"/>
      <c r="D3" s="158"/>
      <c r="E3" s="158"/>
      <c r="F3" s="158"/>
      <c r="G3" s="158"/>
      <c r="H3" s="158"/>
      <c r="I3" s="159"/>
    </row>
    <row r="4" spans="1:9" ht="120" customHeight="1" x14ac:dyDescent="0.2">
      <c r="A4" s="157"/>
      <c r="B4" s="158"/>
      <c r="C4" s="158"/>
      <c r="D4" s="158"/>
      <c r="E4" s="158"/>
      <c r="F4" s="158"/>
      <c r="G4" s="158"/>
      <c r="H4" s="158"/>
      <c r="I4" s="159"/>
    </row>
    <row r="5" spans="1:9" ht="32.25" thickBot="1" x14ac:dyDescent="0.5">
      <c r="A5" s="146" t="s">
        <v>75</v>
      </c>
      <c r="B5" s="146"/>
      <c r="C5" s="146"/>
      <c r="D5" s="146"/>
      <c r="E5" s="146"/>
      <c r="F5" s="146"/>
      <c r="G5" s="146"/>
      <c r="H5" s="146"/>
      <c r="I5" s="146"/>
    </row>
    <row r="6" spans="1:9" ht="48" customHeight="1" thickBot="1" x14ac:dyDescent="0.25">
      <c r="A6" s="25" t="s">
        <v>13</v>
      </c>
      <c r="B6" s="26" t="s">
        <v>64</v>
      </c>
      <c r="C6" s="26" t="s">
        <v>65</v>
      </c>
      <c r="D6" s="27" t="s">
        <v>12</v>
      </c>
      <c r="E6" s="28" t="s">
        <v>36</v>
      </c>
      <c r="F6" s="28" t="s">
        <v>37</v>
      </c>
      <c r="G6" s="28" t="s">
        <v>61</v>
      </c>
      <c r="H6" s="28" t="s">
        <v>62</v>
      </c>
      <c r="I6" s="113" t="s">
        <v>15</v>
      </c>
    </row>
    <row r="7" spans="1:9" x14ac:dyDescent="0.2">
      <c r="A7" s="22" t="s">
        <v>0</v>
      </c>
      <c r="B7" s="165"/>
      <c r="C7" s="165"/>
      <c r="D7" s="23" t="str">
        <f>IF(AND(B7&gt;0,C7&gt;0),IF(B7=C7,"Same",ROUND(ABS((C7-B7)/B7),2)*100&amp;"%"&amp;" "&amp;IF(B7&lt;C7,"More","Less")),"")</f>
        <v/>
      </c>
      <c r="E7" s="160"/>
      <c r="F7" s="160"/>
      <c r="G7" s="168"/>
      <c r="H7" s="168"/>
      <c r="I7" s="97"/>
    </row>
    <row r="8" spans="1:9" x14ac:dyDescent="0.2">
      <c r="A8" s="6" t="s">
        <v>1</v>
      </c>
      <c r="B8" s="166"/>
      <c r="C8" s="166"/>
      <c r="D8" s="11" t="str">
        <f t="shared" ref="D8:D18" si="0">IF(AND(B8&gt;0,C8&gt;0),IF(B8=C8,"Same",ROUND(ABS((C8-B8)/B8),2)*100&amp;"%"&amp;" "&amp;IF(B8&lt;C8,"More","Less")),"")</f>
        <v/>
      </c>
      <c r="E8" s="161"/>
      <c r="F8" s="161"/>
      <c r="G8" s="162"/>
      <c r="H8" s="162"/>
      <c r="I8" s="96"/>
    </row>
    <row r="9" spans="1:9" x14ac:dyDescent="0.2">
      <c r="A9" s="6" t="s">
        <v>2</v>
      </c>
      <c r="B9" s="166"/>
      <c r="C9" s="166"/>
      <c r="D9" s="11" t="str">
        <f t="shared" si="0"/>
        <v/>
      </c>
      <c r="E9" s="161"/>
      <c r="F9" s="161"/>
      <c r="G9" s="162"/>
      <c r="H9" s="162"/>
      <c r="I9" s="96"/>
    </row>
    <row r="10" spans="1:9" x14ac:dyDescent="0.2">
      <c r="A10" s="6" t="s">
        <v>3</v>
      </c>
      <c r="B10" s="166"/>
      <c r="C10" s="166"/>
      <c r="D10" s="11" t="str">
        <f t="shared" si="0"/>
        <v/>
      </c>
      <c r="E10" s="161"/>
      <c r="F10" s="161"/>
      <c r="G10" s="162"/>
      <c r="H10" s="162"/>
      <c r="I10" s="96"/>
    </row>
    <row r="11" spans="1:9" x14ac:dyDescent="0.2">
      <c r="A11" s="6" t="s">
        <v>4</v>
      </c>
      <c r="B11" s="166"/>
      <c r="C11" s="166"/>
      <c r="D11" s="11" t="str">
        <f>IF(AND(B11&gt;0,C11&gt;0),IF(B11=C11,"Same",ROUND(ABS((C11-B11)/B11),2)*100&amp;"%"&amp;" "&amp;IF(B11&lt;C11,"More","Less")),"")</f>
        <v/>
      </c>
      <c r="E11" s="161"/>
      <c r="F11" s="161"/>
      <c r="G11" s="162"/>
      <c r="H11" s="162"/>
      <c r="I11" s="96"/>
    </row>
    <row r="12" spans="1:9" x14ac:dyDescent="0.2">
      <c r="A12" s="6" t="s">
        <v>5</v>
      </c>
      <c r="B12" s="166"/>
      <c r="C12" s="166"/>
      <c r="D12" s="11" t="str">
        <f>IF(AND(B12&gt;0,C12&gt;0),IF(B12=C12,"Same",ROUND(ABS((C12-B12)/B12),2)*100&amp;"%"&amp;" "&amp;IF(B12&lt;C12,"More","Less")),"")</f>
        <v/>
      </c>
      <c r="E12" s="161"/>
      <c r="F12" s="161"/>
      <c r="G12" s="162"/>
      <c r="H12" s="162"/>
      <c r="I12" s="96"/>
    </row>
    <row r="13" spans="1:9" x14ac:dyDescent="0.2">
      <c r="A13" s="6" t="s">
        <v>6</v>
      </c>
      <c r="B13" s="166"/>
      <c r="C13" s="166"/>
      <c r="D13" s="11" t="str">
        <f t="shared" si="0"/>
        <v/>
      </c>
      <c r="E13" s="161"/>
      <c r="F13" s="161"/>
      <c r="G13" s="162"/>
      <c r="H13" s="162"/>
      <c r="I13" s="96"/>
    </row>
    <row r="14" spans="1:9" x14ac:dyDescent="0.2">
      <c r="A14" s="6" t="s">
        <v>7</v>
      </c>
      <c r="B14" s="166"/>
      <c r="C14" s="166"/>
      <c r="D14" s="11" t="str">
        <f t="shared" si="0"/>
        <v/>
      </c>
      <c r="E14" s="161"/>
      <c r="F14" s="161"/>
      <c r="G14" s="162"/>
      <c r="H14" s="162"/>
      <c r="I14" s="96"/>
    </row>
    <row r="15" spans="1:9" x14ac:dyDescent="0.2">
      <c r="A15" s="6" t="s">
        <v>8</v>
      </c>
      <c r="B15" s="166"/>
      <c r="C15" s="166"/>
      <c r="D15" s="11" t="str">
        <f t="shared" si="0"/>
        <v/>
      </c>
      <c r="E15" s="161"/>
      <c r="F15" s="161"/>
      <c r="G15" s="162"/>
      <c r="H15" s="162"/>
      <c r="I15" s="96"/>
    </row>
    <row r="16" spans="1:9" x14ac:dyDescent="0.2">
      <c r="A16" s="6" t="s">
        <v>9</v>
      </c>
      <c r="B16" s="166"/>
      <c r="C16" s="166"/>
      <c r="D16" s="11" t="str">
        <f t="shared" si="0"/>
        <v/>
      </c>
      <c r="E16" s="161"/>
      <c r="F16" s="161"/>
      <c r="G16" s="162"/>
      <c r="H16" s="162"/>
      <c r="I16" s="96"/>
    </row>
    <row r="17" spans="1:9" x14ac:dyDescent="0.2">
      <c r="A17" s="6" t="s">
        <v>10</v>
      </c>
      <c r="B17" s="166"/>
      <c r="C17" s="166"/>
      <c r="D17" s="11" t="str">
        <f t="shared" si="0"/>
        <v/>
      </c>
      <c r="E17" s="161"/>
      <c r="F17" s="161"/>
      <c r="G17" s="162"/>
      <c r="H17" s="162"/>
      <c r="I17" s="96"/>
    </row>
    <row r="18" spans="1:9" ht="15" thickBot="1" x14ac:dyDescent="0.25">
      <c r="A18" s="16" t="s">
        <v>11</v>
      </c>
      <c r="B18" s="167"/>
      <c r="C18" s="167"/>
      <c r="D18" s="12" t="str">
        <f t="shared" si="0"/>
        <v/>
      </c>
      <c r="E18" s="163"/>
      <c r="F18" s="163"/>
      <c r="G18" s="164"/>
      <c r="H18" s="164"/>
      <c r="I18" s="98"/>
    </row>
    <row r="19" spans="1:9" ht="15" thickBot="1" x14ac:dyDescent="0.25">
      <c r="A19" s="13" t="s">
        <v>14</v>
      </c>
      <c r="B19" s="14" t="str">
        <f>IF(SUM(B7:B18)&gt;0,SUM(B7:B18),"")</f>
        <v/>
      </c>
      <c r="C19" s="14" t="str">
        <f>IF(SUM(C7:C18)&gt;0,SUM(C7:C18),"")</f>
        <v/>
      </c>
      <c r="D19" s="15" t="str">
        <f>IF(AND(SUM(B7:B18)&gt;0,SUM(C7:C18)&gt;0),IF(B19=C19,"Same",ROUND(ABS((C19-B19)/B19),2)*100&amp;"%"&amp;" "&amp;IF(B19&lt;C19,"More","Less")),"")</f>
        <v/>
      </c>
      <c r="E19" s="104" t="str">
        <f>IF(SUM(E7:E18)&gt;0,SUM(E7:E18),"")</f>
        <v/>
      </c>
      <c r="F19" s="104" t="str">
        <f>IF(SUM(F7:F18)&gt;0,SUM(F7:F18),"")</f>
        <v/>
      </c>
      <c r="G19" s="105" t="str">
        <f>IF(SUM(G7:G18)&gt;0,SUM(G7:G18),"")</f>
        <v/>
      </c>
      <c r="H19" s="105" t="str">
        <f>IF(SUM(H7:H18)&gt;0,SUM(H7:H18),"")</f>
        <v/>
      </c>
      <c r="I19" s="99"/>
    </row>
    <row r="20" spans="1:9" ht="15" thickBot="1" x14ac:dyDescent="0.25"/>
    <row r="21" spans="1:9" ht="29.25" thickBot="1" x14ac:dyDescent="0.25">
      <c r="A21" s="35" t="s">
        <v>13</v>
      </c>
      <c r="B21" s="36" t="s">
        <v>66</v>
      </c>
      <c r="C21" s="36" t="s">
        <v>67</v>
      </c>
      <c r="D21" s="37" t="s">
        <v>12</v>
      </c>
      <c r="E21" s="100" t="s">
        <v>70</v>
      </c>
      <c r="F21" s="116" t="s">
        <v>71</v>
      </c>
      <c r="G21" s="117" t="s">
        <v>68</v>
      </c>
      <c r="H21" s="28" t="s">
        <v>69</v>
      </c>
      <c r="I21" s="118" t="s">
        <v>15</v>
      </c>
    </row>
    <row r="22" spans="1:9" ht="15" customHeight="1" thickBot="1" x14ac:dyDescent="0.25">
      <c r="A22" s="39" t="s">
        <v>0</v>
      </c>
      <c r="B22" s="101"/>
      <c r="C22" s="101"/>
      <c r="D22" s="40" t="str">
        <f>IF(AND(B22&gt;0,C22&gt;0),IF(B22=C22,"Same",ROUND(ABS((C22-B22)/B22),2)*100&amp;"%"&amp;" "&amp;IF(B22&lt;C22,"More","Less")),"")</f>
        <v/>
      </c>
      <c r="E22" s="106" t="e">
        <f>(G7+B22)/B7</f>
        <v>#DIV/0!</v>
      </c>
      <c r="F22" s="106" t="e">
        <f>(H7+C22)/C7</f>
        <v>#DIV/0!</v>
      </c>
      <c r="G22" s="114">
        <f>G7+B22</f>
        <v>0</v>
      </c>
      <c r="H22" s="106">
        <f>H7+C22</f>
        <v>0</v>
      </c>
      <c r="I22" s="115"/>
    </row>
    <row r="23" spans="1:9" ht="15" customHeight="1" thickBot="1" x14ac:dyDescent="0.25">
      <c r="A23" s="6" t="s">
        <v>1</v>
      </c>
      <c r="B23" s="102"/>
      <c r="C23" s="102"/>
      <c r="D23" s="11" t="str">
        <f t="shared" ref="D23:D33" si="1">IF(AND(B23&gt;0,C23&gt;0),IF(B23=C23,"Same",ROUND(ABS((C23-B23)/B23),2)*100&amp;"%"&amp;" "&amp;IF(B23&lt;C23,"More","Less")),"")</f>
        <v/>
      </c>
      <c r="E23" s="106" t="e">
        <f t="shared" ref="E23:F33" si="2">(G8+B23)/B8</f>
        <v>#DIV/0!</v>
      </c>
      <c r="F23" s="106" t="e">
        <f t="shared" si="2"/>
        <v>#DIV/0!</v>
      </c>
      <c r="G23" s="112">
        <f t="shared" ref="G23:H33" si="3">G8+B23</f>
        <v>0</v>
      </c>
      <c r="H23" s="106">
        <f t="shared" si="3"/>
        <v>0</v>
      </c>
      <c r="I23" s="108"/>
    </row>
    <row r="24" spans="1:9" ht="15" customHeight="1" thickBot="1" x14ac:dyDescent="0.25">
      <c r="A24" s="6" t="s">
        <v>2</v>
      </c>
      <c r="B24" s="102"/>
      <c r="C24" s="102"/>
      <c r="D24" s="11" t="str">
        <f t="shared" si="1"/>
        <v/>
      </c>
      <c r="E24" s="106" t="e">
        <f t="shared" si="2"/>
        <v>#DIV/0!</v>
      </c>
      <c r="F24" s="106" t="e">
        <f t="shared" si="2"/>
        <v>#DIV/0!</v>
      </c>
      <c r="G24" s="112">
        <f t="shared" si="3"/>
        <v>0</v>
      </c>
      <c r="H24" s="106">
        <f t="shared" si="3"/>
        <v>0</v>
      </c>
      <c r="I24" s="108"/>
    </row>
    <row r="25" spans="1:9" ht="15" customHeight="1" thickBot="1" x14ac:dyDescent="0.25">
      <c r="A25" s="6" t="s">
        <v>3</v>
      </c>
      <c r="B25" s="102"/>
      <c r="C25" s="102"/>
      <c r="D25" s="11" t="str">
        <f t="shared" si="1"/>
        <v/>
      </c>
      <c r="E25" s="106" t="e">
        <f t="shared" si="2"/>
        <v>#DIV/0!</v>
      </c>
      <c r="F25" s="106" t="e">
        <f t="shared" si="2"/>
        <v>#DIV/0!</v>
      </c>
      <c r="G25" s="112">
        <f t="shared" si="3"/>
        <v>0</v>
      </c>
      <c r="H25" s="106">
        <f t="shared" si="3"/>
        <v>0</v>
      </c>
      <c r="I25" s="108"/>
    </row>
    <row r="26" spans="1:9" ht="15" customHeight="1" thickBot="1" x14ac:dyDescent="0.25">
      <c r="A26" s="6" t="s">
        <v>4</v>
      </c>
      <c r="B26" s="102"/>
      <c r="C26" s="102"/>
      <c r="D26" s="11" t="str">
        <f t="shared" si="1"/>
        <v/>
      </c>
      <c r="E26" s="106" t="e">
        <f t="shared" si="2"/>
        <v>#DIV/0!</v>
      </c>
      <c r="F26" s="106" t="e">
        <f t="shared" si="2"/>
        <v>#DIV/0!</v>
      </c>
      <c r="G26" s="112">
        <f t="shared" si="3"/>
        <v>0</v>
      </c>
      <c r="H26" s="106">
        <f t="shared" si="3"/>
        <v>0</v>
      </c>
      <c r="I26" s="108"/>
    </row>
    <row r="27" spans="1:9" ht="15" customHeight="1" thickBot="1" x14ac:dyDescent="0.25">
      <c r="A27" s="6" t="s">
        <v>5</v>
      </c>
      <c r="B27" s="102"/>
      <c r="C27" s="102"/>
      <c r="D27" s="11" t="str">
        <f t="shared" si="1"/>
        <v/>
      </c>
      <c r="E27" s="106" t="e">
        <f t="shared" si="2"/>
        <v>#DIV/0!</v>
      </c>
      <c r="F27" s="106" t="e">
        <f t="shared" si="2"/>
        <v>#DIV/0!</v>
      </c>
      <c r="G27" s="112">
        <f t="shared" si="3"/>
        <v>0</v>
      </c>
      <c r="H27" s="106">
        <f t="shared" si="3"/>
        <v>0</v>
      </c>
      <c r="I27" s="108"/>
    </row>
    <row r="28" spans="1:9" ht="15" customHeight="1" thickBot="1" x14ac:dyDescent="0.25">
      <c r="A28" s="6" t="s">
        <v>6</v>
      </c>
      <c r="B28" s="102"/>
      <c r="C28" s="102"/>
      <c r="D28" s="11" t="str">
        <f t="shared" si="1"/>
        <v/>
      </c>
      <c r="E28" s="106" t="e">
        <f t="shared" si="2"/>
        <v>#DIV/0!</v>
      </c>
      <c r="F28" s="106" t="e">
        <f t="shared" si="2"/>
        <v>#DIV/0!</v>
      </c>
      <c r="G28" s="112">
        <f t="shared" si="3"/>
        <v>0</v>
      </c>
      <c r="H28" s="106">
        <f t="shared" si="3"/>
        <v>0</v>
      </c>
      <c r="I28" s="108"/>
    </row>
    <row r="29" spans="1:9" ht="15" customHeight="1" thickBot="1" x14ac:dyDescent="0.25">
      <c r="A29" s="6" t="s">
        <v>7</v>
      </c>
      <c r="B29" s="102"/>
      <c r="C29" s="102"/>
      <c r="D29" s="11" t="str">
        <f t="shared" si="1"/>
        <v/>
      </c>
      <c r="E29" s="106" t="e">
        <f t="shared" si="2"/>
        <v>#DIV/0!</v>
      </c>
      <c r="F29" s="106" t="e">
        <f t="shared" si="2"/>
        <v>#DIV/0!</v>
      </c>
      <c r="G29" s="112">
        <f t="shared" si="3"/>
        <v>0</v>
      </c>
      <c r="H29" s="106">
        <f t="shared" si="3"/>
        <v>0</v>
      </c>
      <c r="I29" s="108"/>
    </row>
    <row r="30" spans="1:9" ht="15" customHeight="1" thickBot="1" x14ac:dyDescent="0.25">
      <c r="A30" s="6" t="s">
        <v>8</v>
      </c>
      <c r="B30" s="102"/>
      <c r="C30" s="102"/>
      <c r="D30" s="11" t="str">
        <f t="shared" si="1"/>
        <v/>
      </c>
      <c r="E30" s="106" t="e">
        <f t="shared" si="2"/>
        <v>#DIV/0!</v>
      </c>
      <c r="F30" s="106" t="e">
        <f t="shared" si="2"/>
        <v>#DIV/0!</v>
      </c>
      <c r="G30" s="112">
        <f t="shared" si="3"/>
        <v>0</v>
      </c>
      <c r="H30" s="106">
        <f t="shared" si="3"/>
        <v>0</v>
      </c>
      <c r="I30" s="108"/>
    </row>
    <row r="31" spans="1:9" ht="15" customHeight="1" thickBot="1" x14ac:dyDescent="0.25">
      <c r="A31" s="6" t="s">
        <v>9</v>
      </c>
      <c r="B31" s="102"/>
      <c r="C31" s="102"/>
      <c r="D31" s="11" t="str">
        <f t="shared" si="1"/>
        <v/>
      </c>
      <c r="E31" s="106" t="e">
        <f t="shared" si="2"/>
        <v>#DIV/0!</v>
      </c>
      <c r="F31" s="106" t="e">
        <f t="shared" si="2"/>
        <v>#DIV/0!</v>
      </c>
      <c r="G31" s="112">
        <f t="shared" si="3"/>
        <v>0</v>
      </c>
      <c r="H31" s="106">
        <f t="shared" si="3"/>
        <v>0</v>
      </c>
      <c r="I31" s="108"/>
    </row>
    <row r="32" spans="1:9" ht="15" customHeight="1" thickBot="1" x14ac:dyDescent="0.25">
      <c r="A32" s="6" t="s">
        <v>10</v>
      </c>
      <c r="B32" s="102"/>
      <c r="C32" s="102"/>
      <c r="D32" s="11" t="str">
        <f t="shared" si="1"/>
        <v/>
      </c>
      <c r="E32" s="106" t="e">
        <f t="shared" si="2"/>
        <v>#DIV/0!</v>
      </c>
      <c r="F32" s="106" t="e">
        <f t="shared" si="2"/>
        <v>#DIV/0!</v>
      </c>
      <c r="G32" s="112">
        <f t="shared" si="3"/>
        <v>0</v>
      </c>
      <c r="H32" s="106">
        <f t="shared" si="3"/>
        <v>0</v>
      </c>
      <c r="I32" s="108"/>
    </row>
    <row r="33" spans="1:9" ht="15.75" customHeight="1" thickBot="1" x14ac:dyDescent="0.25">
      <c r="A33" s="8" t="s">
        <v>11</v>
      </c>
      <c r="B33" s="103"/>
      <c r="C33" s="103"/>
      <c r="D33" s="20" t="str">
        <f t="shared" si="1"/>
        <v/>
      </c>
      <c r="E33" s="106" t="e">
        <f t="shared" si="2"/>
        <v>#DIV/0!</v>
      </c>
      <c r="F33" s="106" t="e">
        <f t="shared" si="2"/>
        <v>#DIV/0!</v>
      </c>
      <c r="G33" s="112">
        <f t="shared" si="3"/>
        <v>0</v>
      </c>
      <c r="H33" s="119">
        <f t="shared" si="3"/>
        <v>0</v>
      </c>
      <c r="I33" s="109"/>
    </row>
    <row r="34" spans="1:9" ht="15.75" customHeight="1" thickBot="1" x14ac:dyDescent="0.25">
      <c r="A34" s="10" t="s">
        <v>14</v>
      </c>
      <c r="B34" s="107" t="str">
        <f>IF(SUM(B22:B33)&gt;0,SUM(B22:B33),"")</f>
        <v/>
      </c>
      <c r="C34" s="107" t="str">
        <f>IF(SUM(C22:C33)&gt;0,SUM(C22:C33),"")</f>
        <v/>
      </c>
      <c r="D34" s="50" t="str">
        <f>IF(AND(SUM(B22:B33)&gt;0,SUM(C22:C33)&gt;0),IF(B34=C34,"Same",ROUND(ABS((C34-B34)/B34),2)*100&amp;"%"&amp;" "&amp;IF(B34&lt;C34,"More","Less")),"")</f>
        <v/>
      </c>
      <c r="E34" s="53" t="e">
        <f>SUM(E22:E33)/12</f>
        <v>#DIV/0!</v>
      </c>
      <c r="F34" s="53" t="e">
        <f>SUM(F22:F33)/12</f>
        <v>#DIV/0!</v>
      </c>
      <c r="G34" s="111">
        <f>SUM(G22:G33)</f>
        <v>0</v>
      </c>
      <c r="H34" s="18">
        <f>SUM(H22:H33)</f>
        <v>0</v>
      </c>
      <c r="I34" s="110"/>
    </row>
  </sheetData>
  <sheetProtection sheet="1" objects="1" scenarios="1" selectLockedCells="1"/>
  <mergeCells count="3">
    <mergeCell ref="A1:I1"/>
    <mergeCell ref="A2:I4"/>
    <mergeCell ref="A5:I5"/>
  </mergeCells>
  <pageMargins left="0.25" right="0.25" top="0.75" bottom="0.75" header="0.3" footer="0.3"/>
  <pageSetup orientation="landscape" r:id="rId1"/>
  <rowBreaks count="1" manualBreakCount="1">
    <brk id="1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2EA079E76034854D81345E1F63D8DE6F" ma:contentTypeVersion="1" ma:contentTypeDescription="Create a new document." ma:contentTypeScope="" ma:versionID="50fe46c6d5c9d962b793d49a413dd062">
  <xsd:schema xmlns:xsd="http://www.w3.org/2001/XMLSchema" xmlns:xs="http://www.w3.org/2001/XMLSchema" xmlns:p="http://schemas.microsoft.com/office/2006/metadata/properties" xmlns:ns2="9358c7b5-e1da-4b29-8096-4d1772da5b7e" targetNamespace="http://schemas.microsoft.com/office/2006/metadata/properties" ma:root="true" ma:fieldsID="709b128ae0fb028f353ce02daadac643" ns2:_="">
    <xsd:import namespace="9358c7b5-e1da-4b29-8096-4d1772da5b7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8c7b5-e1da-4b29-8096-4d1772da5b7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dlc_DocIdUrl xmlns="9358c7b5-e1da-4b29-8096-4d1772da5b7e">
      <Url>http://my.ifas.ufl.edu/sites/centers/prec/sustainable-floridians/_layouts/DocIdRedir.aspx?ID=TZEYDEWYC64A-63-103</Url>
      <Description>TZEYDEWYC64A-63-103</Description>
    </_dlc_DocIdUrl>
    <_dlc_DocId xmlns="9358c7b5-e1da-4b29-8096-4d1772da5b7e">TZEYDEWYC64A-63-103</_dlc_DocI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135258-530F-4DE2-82A9-E8F6995F0FD5}">
  <ds:schemaRefs>
    <ds:schemaRef ds:uri="http://schemas.microsoft.com/sharepoint/events"/>
  </ds:schemaRefs>
</ds:datastoreItem>
</file>

<file path=customXml/itemProps2.xml><?xml version="1.0" encoding="utf-8"?>
<ds:datastoreItem xmlns:ds="http://schemas.openxmlformats.org/officeDocument/2006/customXml" ds:itemID="{6EF3B31F-0454-4F67-BA6F-895A98AFEE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58c7b5-e1da-4b29-8096-4d1772da5b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A720BA-C054-4D7C-BB5A-297586824D67}">
  <ds:schemaRefs>
    <ds:schemaRef ds:uri="http://purl.org/dc/terms/"/>
    <ds:schemaRef ds:uri="http://purl.org/dc/dcmitype/"/>
    <ds:schemaRef ds:uri="http://schemas.microsoft.com/office/2006/documentManagement/types"/>
    <ds:schemaRef ds:uri="http://schemas.microsoft.com/office/2006/metadata/properties"/>
    <ds:schemaRef ds:uri="9358c7b5-e1da-4b29-8096-4d1772da5b7e"/>
    <ds:schemaRef ds:uri="http://purl.org/dc/elements/1.1/"/>
    <ds:schemaRef ds:uri="http://www.w3.org/XML/1998/namespace"/>
    <ds:schemaRef ds:uri="http://schemas.openxmlformats.org/package/2006/metadata/core-properties"/>
    <ds:schemaRef ds:uri="http://schemas.microsoft.com/office/infopath/2007/PartnerControls"/>
  </ds:schemaRefs>
</ds:datastoreItem>
</file>

<file path=customXml/itemProps4.xml><?xml version="1.0" encoding="utf-8"?>
<ds:datastoreItem xmlns:ds="http://schemas.openxmlformats.org/officeDocument/2006/customXml" ds:itemID="{EC45E20E-E9BA-4EA6-853F-D66045E4CE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Electricity</vt:lpstr>
      <vt:lpstr>Reference</vt:lpstr>
      <vt:lpstr>Natural Gas</vt:lpstr>
      <vt:lpstr>Propane</vt:lpstr>
      <vt:lpstr>Water</vt:lpstr>
      <vt:lpstr>Vehicle 1</vt:lpstr>
      <vt:lpstr>Vehicle 2</vt:lpstr>
      <vt:lpstr>Vehicle 3</vt:lpstr>
      <vt:lpstr>Vehicle 4</vt:lpstr>
      <vt:lpstr>Vehicle 5</vt:lpstr>
    </vt:vector>
  </TitlesOfParts>
  <Company>UF/IFAS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wmacleod</dc:creator>
  <cp:lastModifiedBy>Ruppert,Kathleen Carlton</cp:lastModifiedBy>
  <cp:lastPrinted>2014-02-14T17:32:50Z</cp:lastPrinted>
  <dcterms:created xsi:type="dcterms:W3CDTF">2010-09-13T14:31:58Z</dcterms:created>
  <dcterms:modified xsi:type="dcterms:W3CDTF">2014-02-14T17:36:31Z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0x0101002EA079E76034854D81345E1F63D8DE6F</vt:lpwstr>
  </property>
  <property fmtid="{D5CDD505-2E9C-101B-9397-08002B2CF9AE}" pid="3" name="_dlc_DocIdItemGuid">
    <vt:lpwstr>2c8237a8-7a34-43d6-8cfe-3302995cde4c</vt:lpwstr>
  </property>
</Properties>
</file>